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Report'!$B$1:$H$22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21" i="1" l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<sst xmlns="http://schemas.openxmlformats.org/spreadsheetml/2006/main" count="105" uniqueCount="88">
  <si>
    <t>Filename:</t>
  </si>
  <si>
    <t>Generated:</t>
  </si>
  <si>
    <t>Variant:</t>
  </si>
  <si>
    <t>Item #</t>
  </si>
  <si>
    <t>None</t>
  </si>
  <si>
    <t>7/31/2014 9:57:14 AM</t>
  </si>
  <si>
    <t>PMP10378</t>
  </si>
  <si>
    <t>A</t>
  </si>
  <si>
    <t>Designator</t>
  </si>
  <si>
    <t>C1</t>
  </si>
  <si>
    <t>C2</t>
  </si>
  <si>
    <t>C3</t>
  </si>
  <si>
    <t>D1</t>
  </si>
  <si>
    <t>D2</t>
  </si>
  <si>
    <t>Q1, Q2</t>
  </si>
  <si>
    <t>R1</t>
  </si>
  <si>
    <t>R2</t>
  </si>
  <si>
    <t>R3</t>
  </si>
  <si>
    <t>R4</t>
  </si>
  <si>
    <t>R5</t>
  </si>
  <si>
    <t>R6</t>
  </si>
  <si>
    <t>R7</t>
  </si>
  <si>
    <t>T1</t>
  </si>
  <si>
    <t>U1</t>
  </si>
  <si>
    <t>Quantity</t>
  </si>
  <si>
    <t>Value</t>
  </si>
  <si>
    <t>0.1uF</t>
  </si>
  <si>
    <t>0.01uF</t>
  </si>
  <si>
    <t>1uF</t>
  </si>
  <si>
    <t>30V</t>
  </si>
  <si>
    <t>48V</t>
  </si>
  <si>
    <t>80V</t>
  </si>
  <si>
    <t>10.0k</t>
  </si>
  <si>
    <t>3.3</t>
  </si>
  <si>
    <t>301</t>
  </si>
  <si>
    <t>100k</t>
  </si>
  <si>
    <t>1.00k</t>
  </si>
  <si>
    <t>20.0k</t>
  </si>
  <si>
    <t>80.6k</t>
  </si>
  <si>
    <t>980uH</t>
  </si>
  <si>
    <t/>
  </si>
  <si>
    <t>PartNumber</t>
  </si>
  <si>
    <t>C1608X7R1H104K</t>
  </si>
  <si>
    <t>C1608X7R1H103K</t>
  </si>
  <si>
    <t>C1608X5R1C105K</t>
  </si>
  <si>
    <t>BAT54C</t>
  </si>
  <si>
    <t>SMCJ48CA</t>
  </si>
  <si>
    <t>CSD19502Q5B</t>
  </si>
  <si>
    <t>CRCW060310K0FKEA</t>
  </si>
  <si>
    <t>CRCW06033R30JNEA</t>
  </si>
  <si>
    <t>CRCW0805301RFKEA</t>
  </si>
  <si>
    <t>CRCW0603100KFKEA</t>
  </si>
  <si>
    <t>CRCW06031K00FKEA</t>
  </si>
  <si>
    <t>CRCW060320K0FKEA</t>
  </si>
  <si>
    <t>CRCW060380K6FKEA</t>
  </si>
  <si>
    <t>PA0173NLT</t>
  </si>
  <si>
    <t>UCC28086D</t>
  </si>
  <si>
    <t>Manufacturer</t>
  </si>
  <si>
    <t>TDK</t>
  </si>
  <si>
    <t>Diodes Inc.</t>
  </si>
  <si>
    <t>Bourns</t>
  </si>
  <si>
    <t>Texas Instruments</t>
  </si>
  <si>
    <t>Vishay-Dale</t>
  </si>
  <si>
    <t>Pulse Engineering</t>
  </si>
  <si>
    <t>Description</t>
  </si>
  <si>
    <t>CAP, CERM, 0.1uF, 50V, +/-10%, X7R, 0603</t>
  </si>
  <si>
    <t>CAP, CERM, 0.01uF, 50V, +/-10%, X7R, 0603</t>
  </si>
  <si>
    <t>CAP, CERM, 1uF, 16V, +/-10%, X5R, 0603</t>
  </si>
  <si>
    <t>Diode, Schottky, 30V, 0.2A, SOT-23</t>
  </si>
  <si>
    <t>Diode, TVS, Bi, 48V, 1500W, SMC</t>
  </si>
  <si>
    <t>MOSFET, N-CH, 80V, 3.4 mOhms, SON 5x6mm</t>
  </si>
  <si>
    <t>RES, 10.0 k, 1%, 0.1 W, 0603</t>
  </si>
  <si>
    <t>RES, 3.3 ohm, 5%, 0.1W, 0603</t>
  </si>
  <si>
    <t>RES, 301 ohm, 1%, 0.125W, 0805</t>
  </si>
  <si>
    <t>RES, 100k ohm, 1%, 0.1W, 0603</t>
  </si>
  <si>
    <t>RES, 1.00 k, 1%, 0.1 W, 0603</t>
  </si>
  <si>
    <t>RES, 20.0 k, 1%, 0.1 W, 0603</t>
  </si>
  <si>
    <t>RES, 80.6 k, 1%, 0.1 W, 0603</t>
  </si>
  <si>
    <t>Transformer, Gate Drive, 980uH, SMT</t>
  </si>
  <si>
    <t>Push-Pull PWM Controller with Programmable Slope Compensation with Current Control, 50 % Duty Cycle, -40 to +85 degC, 8-pin SOIC (D), Green (RoHS &amp; no Sb/Br)</t>
  </si>
  <si>
    <t>PackageReference</t>
  </si>
  <si>
    <t>0603</t>
  </si>
  <si>
    <t>SOT-23</t>
  </si>
  <si>
    <t>SMC</t>
  </si>
  <si>
    <t>SON 5x6mm</t>
  </si>
  <si>
    <t>0805</t>
  </si>
  <si>
    <t>460x160x340mil</t>
  </si>
  <si>
    <t>D0008A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</si>
</sst>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showGridLines="0" tabSelected="1" zoomScaleNormal="100" workbookViewId="0">
      <pane ySplit="6" topLeftCell="A7" activePane="bottomLeft" state="frozen"/>
      <selection pane="bottomLeft" activeCell="A4" sqref="A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PDS BOM-PMP10378.xls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PMP10378 REV A Bill of Materials</v>
      </c>
    </row>
    <row r="6" spans="1:13" x14ac:dyDescent="0.2">
      <c r="A6" s="10" t="s">
        <v>3</v>
      </c>
      <c r="B6" s="17" t="s">
        <v>8</v>
      </c>
      <c r="C6" s="17" t="s">
        <v>24</v>
      </c>
      <c r="D6" s="17" t="s">
        <v>25</v>
      </c>
      <c r="E6" s="22" t="s">
        <v>41</v>
      </c>
      <c r="F6" s="17" t="s">
        <v>57</v>
      </c>
      <c r="G6" s="22" t="s">
        <v>64</v>
      </c>
      <c r="H6" s="22" t="s">
        <v>80</v>
      </c>
    </row>
    <row r="7" spans="1:13" s="2" customFormat="1" x14ac:dyDescent="0.2">
      <c r="A7" s="8">
        <f t="shared" ref="A7:A21" si="0">ROW(A7)-ROW($A$6)</f>
        <v>1</v>
      </c>
      <c r="B7" s="18" t="s">
        <v>9</v>
      </c>
      <c r="C7" s="8">
        <v>1</v>
      </c>
      <c r="D7" s="20" t="s">
        <v>26</v>
      </c>
      <c r="E7" s="18" t="s">
        <v>42</v>
      </c>
      <c r="F7" s="23" t="s">
        <v>58</v>
      </c>
      <c r="G7" s="20" t="s">
        <v>65</v>
      </c>
      <c r="H7" s="20" t="s">
        <v>81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27</v>
      </c>
      <c r="E8" s="19" t="s">
        <v>43</v>
      </c>
      <c r="F8" s="24" t="s">
        <v>58</v>
      </c>
      <c r="G8" s="21" t="s">
        <v>66</v>
      </c>
      <c r="H8" s="21" t="s">
        <v>81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28</v>
      </c>
      <c r="E9" s="18" t="s">
        <v>44</v>
      </c>
      <c r="F9" s="23" t="s">
        <v>58</v>
      </c>
      <c r="G9" s="20" t="s">
        <v>67</v>
      </c>
      <c r="H9" s="20" t="s">
        <v>81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29</v>
      </c>
      <c r="E10" s="19" t="s">
        <v>45</v>
      </c>
      <c r="F10" s="24" t="s">
        <v>59</v>
      </c>
      <c r="G10" s="21" t="s">
        <v>68</v>
      </c>
      <c r="H10" s="21" t="s">
        <v>82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30</v>
      </c>
      <c r="E11" s="18" t="s">
        <v>46</v>
      </c>
      <c r="F11" s="23" t="s">
        <v>60</v>
      </c>
      <c r="G11" s="20" t="s">
        <v>69</v>
      </c>
      <c r="H11" s="20" t="s">
        <v>83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2</v>
      </c>
      <c r="D12" s="21" t="s">
        <v>31</v>
      </c>
      <c r="E12" s="19" t="s">
        <v>47</v>
      </c>
      <c r="F12" s="24" t="s">
        <v>61</v>
      </c>
      <c r="G12" s="21" t="s">
        <v>70</v>
      </c>
      <c r="H12" s="21" t="s">
        <v>84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32</v>
      </c>
      <c r="E13" s="18" t="s">
        <v>48</v>
      </c>
      <c r="F13" s="23" t="s">
        <v>62</v>
      </c>
      <c r="G13" s="20" t="s">
        <v>71</v>
      </c>
      <c r="H13" s="20" t="s">
        <v>81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33</v>
      </c>
      <c r="E14" s="19" t="s">
        <v>49</v>
      </c>
      <c r="F14" s="24" t="s">
        <v>62</v>
      </c>
      <c r="G14" s="21" t="s">
        <v>72</v>
      </c>
      <c r="H14" s="21" t="s">
        <v>81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34</v>
      </c>
      <c r="E15" s="18" t="s">
        <v>50</v>
      </c>
      <c r="F15" s="23" t="s">
        <v>62</v>
      </c>
      <c r="G15" s="20" t="s">
        <v>73</v>
      </c>
      <c r="H15" s="20" t="s">
        <v>85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35</v>
      </c>
      <c r="E16" s="19" t="s">
        <v>51</v>
      </c>
      <c r="F16" s="24" t="s">
        <v>62</v>
      </c>
      <c r="G16" s="21" t="s">
        <v>74</v>
      </c>
      <c r="H16" s="21" t="s">
        <v>81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36</v>
      </c>
      <c r="E17" s="18" t="s">
        <v>52</v>
      </c>
      <c r="F17" s="23" t="s">
        <v>62</v>
      </c>
      <c r="G17" s="20" t="s">
        <v>75</v>
      </c>
      <c r="H17" s="20" t="s">
        <v>81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37</v>
      </c>
      <c r="E18" s="19" t="s">
        <v>53</v>
      </c>
      <c r="F18" s="24" t="s">
        <v>62</v>
      </c>
      <c r="G18" s="21" t="s">
        <v>76</v>
      </c>
      <c r="H18" s="21" t="s">
        <v>81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38</v>
      </c>
      <c r="E19" s="18" t="s">
        <v>54</v>
      </c>
      <c r="F19" s="23" t="s">
        <v>62</v>
      </c>
      <c r="G19" s="20" t="s">
        <v>77</v>
      </c>
      <c r="H19" s="20" t="s">
        <v>81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39</v>
      </c>
      <c r="E20" s="19" t="s">
        <v>55</v>
      </c>
      <c r="F20" s="24" t="s">
        <v>63</v>
      </c>
      <c r="G20" s="21" t="s">
        <v>78</v>
      </c>
      <c r="H20" s="21" t="s">
        <v>86</v>
      </c>
      <c r="I20" s="4"/>
      <c r="J20" s="4"/>
      <c r="K20" s="4"/>
      <c r="L20" s="4"/>
      <c r="M20" s="4"/>
    </row>
    <row r="21" spans="1:13" s="2" customFormat="1" ht="38.25" x14ac:dyDescent="0.2">
      <c r="A21" s="8">
        <f t="shared" si="0"/>
        <v>15</v>
      </c>
      <c r="B21" s="18" t="s">
        <v>23</v>
      </c>
      <c r="C21" s="8">
        <v>1</v>
      </c>
      <c r="D21" s="20" t="s">
        <v>40</v>
      </c>
      <c r="E21" s="18" t="s">
        <v>56</v>
      </c>
      <c r="F21" s="23" t="s">
        <v>61</v>
      </c>
      <c r="G21" s="20" t="s">
        <v>79</v>
      </c>
      <c r="H21" s="20" t="s">
        <v>87</v>
      </c>
      <c r="I21" s="4"/>
      <c r="J21" s="4"/>
      <c r="K21" s="4"/>
      <c r="L21" s="4"/>
      <c r="M21" s="4"/>
    </row>
    <row r="22" spans="1:13" ht="16.5" customHeight="1" x14ac:dyDescent="0.2">
      <c r="B22" s="11"/>
      <c r="C22" s="7"/>
      <c r="E22" s="6"/>
      <c r="F22" s="7"/>
    </row>
  </sheetData>
  <phoneticPr fontId="0" type="noConversion"/>
  <conditionalFormatting sqref="F7:F8">
    <cfRule type="containsText" dxfId="13" priority="14" stopIfTrue="1" operator="containsText" text=", ">
      <formula>NOT(ISERROR(SEARCH(", ",F7)))</formula>
    </cfRule>
  </conditionalFormatting>
  <conditionalFormatting sqref="F9">
    <cfRule type="containsText" dxfId="12" priority="13" stopIfTrue="1" operator="containsText" text=", ">
      <formula>NOT(ISERROR(SEARCH(", ",F9)))</formula>
    </cfRule>
  </conditionalFormatting>
  <conditionalFormatting sqref="F10">
    <cfRule type="containsText" dxfId="11" priority="12" stopIfTrue="1" operator="containsText" text=", ">
      <formula>NOT(ISERROR(SEARCH(", ",F10)))</formula>
    </cfRule>
  </conditionalFormatting>
  <conditionalFormatting sqref="F11">
    <cfRule type="containsText" dxfId="10" priority="11" stopIfTrue="1" operator="containsText" text=", ">
      <formula>NOT(ISERROR(SEARCH(", ",F11)))</formula>
    </cfRule>
  </conditionalFormatting>
  <conditionalFormatting sqref="F12">
    <cfRule type="containsText" dxfId="9" priority="10" stopIfTrue="1" operator="containsText" text=", ">
      <formula>NOT(ISERROR(SEARCH(", ",F12)))</formula>
    </cfRule>
  </conditionalFormatting>
  <conditionalFormatting sqref="F13">
    <cfRule type="containsText" dxfId="8" priority="9" stopIfTrue="1" operator="containsText" text=", ">
      <formula>NOT(ISERROR(SEARCH(", ",F13)))</formula>
    </cfRule>
  </conditionalFormatting>
  <conditionalFormatting sqref="F14">
    <cfRule type="containsText" dxfId="7" priority="8" stopIfTrue="1" operator="containsText" text=", ">
      <formula>NOT(ISERROR(SEARCH(", ",F14)))</formula>
    </cfRule>
  </conditionalFormatting>
  <conditionalFormatting sqref="F15">
    <cfRule type="containsText" dxfId="6" priority="7" stopIfTrue="1" operator="containsText" text=", ">
      <formula>NOT(ISERROR(SEARCH(", ",F15)))</formula>
    </cfRule>
  </conditionalFormatting>
  <conditionalFormatting sqref="F16">
    <cfRule type="containsText" dxfId="5" priority="6" stopIfTrue="1" operator="containsText" text=", ">
      <formula>NOT(ISERROR(SEARCH(", ",F16)))</formula>
    </cfRule>
  </conditionalFormatting>
  <conditionalFormatting sqref="F17">
    <cfRule type="containsText" dxfId="4" priority="5" stopIfTrue="1" operator="containsText" text=", ">
      <formula>NOT(ISERROR(SEARCH(", ",F17)))</formula>
    </cfRule>
  </conditionalFormatting>
  <conditionalFormatting sqref="F18">
    <cfRule type="containsText" dxfId="3" priority="4" stopIfTrue="1" operator="containsText" text=", ">
      <formula>NOT(ISERROR(SEARCH(", ",F18)))</formula>
    </cfRule>
  </conditionalFormatting>
  <conditionalFormatting sqref="F19">
    <cfRule type="containsText" dxfId="2" priority="3" stopIfTrue="1" operator="containsText" text=", ">
      <formula>NOT(ISERROR(SEARCH(", ",F19)))</formula>
    </cfRule>
  </conditionalFormatting>
  <conditionalFormatting sqref="F20">
    <cfRule type="containsText" dxfId="1" priority="2" stopIfTrue="1" operator="containsText" text=", ">
      <formula>NOT(ISERROR(SEARCH(", ",F20)))</formula>
    </cfRule>
  </conditionalFormatting>
  <conditionalFormatting sqref="F21">
    <cfRule type="containsText" dxfId="0" priority="1" stopIfTrue="1" operator="containsText" text=", ">
      <formula>NOT(ISERROR(SEARCH(", ",F21)))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2014-07-31T14:57:44Z</dcterms:modified>
</cp:coreProperties>
</file>