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9915" windowHeight="70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" i="1"/>
  <c r="B3"/>
  <c r="C3" s="1"/>
  <c r="B102"/>
  <c r="A2"/>
  <c r="A102"/>
  <c r="C2"/>
  <c r="C102"/>
  <c r="D102" s="1"/>
  <c r="E102"/>
  <c r="A3" l="1"/>
  <c r="B4"/>
  <c r="D2"/>
  <c r="E2"/>
  <c r="E3"/>
  <c r="B5" l="1"/>
  <c r="A4"/>
  <c r="C4"/>
  <c r="E4"/>
  <c r="D3"/>
  <c r="C5" l="1"/>
  <c r="B6"/>
  <c r="A5"/>
  <c r="E5"/>
  <c r="D4"/>
  <c r="C6" l="1"/>
  <c r="B7"/>
  <c r="A6"/>
  <c r="E6"/>
  <c r="D5"/>
  <c r="C7" l="1"/>
  <c r="B8"/>
  <c r="A7"/>
  <c r="E7"/>
  <c r="D6"/>
  <c r="B9" l="1"/>
  <c r="A8"/>
  <c r="C8"/>
  <c r="E8"/>
  <c r="D7"/>
  <c r="B10" l="1"/>
  <c r="A9"/>
  <c r="C9"/>
  <c r="E9"/>
  <c r="D8"/>
  <c r="C10" l="1"/>
  <c r="B11"/>
  <c r="A10"/>
  <c r="E10"/>
  <c r="D9"/>
  <c r="C11" l="1"/>
  <c r="B12"/>
  <c r="A11"/>
  <c r="E11"/>
  <c r="D10"/>
  <c r="B13" l="1"/>
  <c r="A12"/>
  <c r="C12"/>
  <c r="E12"/>
  <c r="D11"/>
  <c r="C13" l="1"/>
  <c r="B14"/>
  <c r="A13"/>
  <c r="E13"/>
  <c r="D12"/>
  <c r="C14" l="1"/>
  <c r="B15"/>
  <c r="A14"/>
  <c r="E14"/>
  <c r="D13"/>
  <c r="C15" l="1"/>
  <c r="A15"/>
  <c r="B16"/>
  <c r="E15"/>
  <c r="D14"/>
  <c r="B17" l="1"/>
  <c r="A16"/>
  <c r="C16"/>
  <c r="E16"/>
  <c r="D15"/>
  <c r="B18" l="1"/>
  <c r="A17"/>
  <c r="C17"/>
  <c r="E17"/>
  <c r="D16"/>
  <c r="C18" l="1"/>
  <c r="B19"/>
  <c r="A18"/>
  <c r="E18"/>
  <c r="D17"/>
  <c r="C19" l="1"/>
  <c r="B20"/>
  <c r="A19"/>
  <c r="E19"/>
  <c r="D18"/>
  <c r="B21" l="1"/>
  <c r="A20"/>
  <c r="C20"/>
  <c r="E20"/>
  <c r="D19"/>
  <c r="C21" l="1"/>
  <c r="B22"/>
  <c r="A21"/>
  <c r="E21"/>
  <c r="D20"/>
  <c r="C22" l="1"/>
  <c r="B23"/>
  <c r="A22"/>
  <c r="E22"/>
  <c r="D21"/>
  <c r="C23" l="1"/>
  <c r="B24"/>
  <c r="A23"/>
  <c r="E23"/>
  <c r="D22"/>
  <c r="B25" l="1"/>
  <c r="A24"/>
  <c r="C24"/>
  <c r="E24"/>
  <c r="D23"/>
  <c r="B26" l="1"/>
  <c r="A25"/>
  <c r="C25"/>
  <c r="E25"/>
  <c r="D24"/>
  <c r="C26" l="1"/>
  <c r="B27"/>
  <c r="A26"/>
  <c r="E26"/>
  <c r="D25"/>
  <c r="C27" l="1"/>
  <c r="A27"/>
  <c r="B28"/>
  <c r="E27"/>
  <c r="D26"/>
  <c r="B29" l="1"/>
  <c r="A28"/>
  <c r="C28"/>
  <c r="E28"/>
  <c r="D27"/>
  <c r="C29" l="1"/>
  <c r="B30"/>
  <c r="A29"/>
  <c r="E29"/>
  <c r="D28"/>
  <c r="C30" l="1"/>
  <c r="B31"/>
  <c r="A30"/>
  <c r="E30"/>
  <c r="D29"/>
  <c r="C31" l="1"/>
  <c r="B32"/>
  <c r="A31"/>
  <c r="E31"/>
  <c r="D30"/>
  <c r="B33" l="1"/>
  <c r="A32"/>
  <c r="C32"/>
  <c r="E32"/>
  <c r="D31"/>
  <c r="B34" l="1"/>
  <c r="A33"/>
  <c r="C33"/>
  <c r="E33"/>
  <c r="D32"/>
  <c r="C34" l="1"/>
  <c r="B35"/>
  <c r="A34"/>
  <c r="E34"/>
  <c r="D33"/>
  <c r="C35" l="1"/>
  <c r="A35"/>
  <c r="B36"/>
  <c r="E35"/>
  <c r="D34"/>
  <c r="B37" l="1"/>
  <c r="A36"/>
  <c r="C36"/>
  <c r="E36"/>
  <c r="D35"/>
  <c r="B38" l="1"/>
  <c r="A37"/>
  <c r="C37"/>
  <c r="E37"/>
  <c r="D36"/>
  <c r="C38" l="1"/>
  <c r="B39"/>
  <c r="A38"/>
  <c r="E38"/>
  <c r="D37"/>
  <c r="C39" l="1"/>
  <c r="B40"/>
  <c r="A39"/>
  <c r="E39"/>
  <c r="D38"/>
  <c r="B41" l="1"/>
  <c r="A40"/>
  <c r="C40"/>
  <c r="E40"/>
  <c r="D39"/>
  <c r="C41" l="1"/>
  <c r="B42"/>
  <c r="A41"/>
  <c r="E41"/>
  <c r="D40"/>
  <c r="C42" l="1"/>
  <c r="B43"/>
  <c r="A42"/>
  <c r="E42"/>
  <c r="D41"/>
  <c r="C43" l="1"/>
  <c r="A43"/>
  <c r="B44"/>
  <c r="E43"/>
  <c r="D42"/>
  <c r="B45" l="1"/>
  <c r="A44"/>
  <c r="C44"/>
  <c r="E44"/>
  <c r="D43"/>
  <c r="B46" l="1"/>
  <c r="A45"/>
  <c r="C45"/>
  <c r="E45"/>
  <c r="D44"/>
  <c r="C46" l="1"/>
  <c r="A46"/>
  <c r="B47"/>
  <c r="E46"/>
  <c r="D45"/>
  <c r="C47" l="1"/>
  <c r="B48"/>
  <c r="A47"/>
  <c r="E47"/>
  <c r="D46"/>
  <c r="B49" l="1"/>
  <c r="A48"/>
  <c r="C48"/>
  <c r="E48"/>
  <c r="D47"/>
  <c r="C49" l="1"/>
  <c r="B50"/>
  <c r="A49"/>
  <c r="E49"/>
  <c r="D48"/>
  <c r="C50" l="1"/>
  <c r="B51"/>
  <c r="A50"/>
  <c r="E50"/>
  <c r="D49"/>
  <c r="C51" l="1"/>
  <c r="B52"/>
  <c r="A51"/>
  <c r="E51"/>
  <c r="D50"/>
  <c r="B53" l="1"/>
  <c r="A52"/>
  <c r="C52"/>
  <c r="E52"/>
  <c r="D51"/>
  <c r="B54" l="1"/>
  <c r="A53"/>
  <c r="C53"/>
  <c r="E53"/>
  <c r="D52"/>
  <c r="C54" l="1"/>
  <c r="A54"/>
  <c r="B55"/>
  <c r="E54"/>
  <c r="D53"/>
  <c r="C55" l="1"/>
  <c r="A55"/>
  <c r="B56"/>
  <c r="E55"/>
  <c r="D54"/>
  <c r="B57" l="1"/>
  <c r="A56"/>
  <c r="C56"/>
  <c r="E56"/>
  <c r="D55"/>
  <c r="B58" l="1"/>
  <c r="A57"/>
  <c r="C57"/>
  <c r="E57"/>
  <c r="D56"/>
  <c r="C58" l="1"/>
  <c r="B59"/>
  <c r="A58"/>
  <c r="E58"/>
  <c r="D57"/>
  <c r="C59" l="1"/>
  <c r="B60"/>
  <c r="A59"/>
  <c r="E59"/>
  <c r="D58"/>
  <c r="B61" l="1"/>
  <c r="A60"/>
  <c r="C60"/>
  <c r="E60"/>
  <c r="D59"/>
  <c r="C61" l="1"/>
  <c r="B62"/>
  <c r="A61"/>
  <c r="E61"/>
  <c r="D60"/>
  <c r="C62" l="1"/>
  <c r="B63"/>
  <c r="A62"/>
  <c r="E62"/>
  <c r="D61"/>
  <c r="C63" l="1"/>
  <c r="B64"/>
  <c r="A63"/>
  <c r="E63"/>
  <c r="D62"/>
  <c r="B65" l="1"/>
  <c r="A64"/>
  <c r="C64"/>
  <c r="E64"/>
  <c r="D63"/>
  <c r="B66" l="1"/>
  <c r="A65"/>
  <c r="C65"/>
  <c r="E65"/>
  <c r="D64"/>
  <c r="C66" l="1"/>
  <c r="A66"/>
  <c r="B67"/>
  <c r="E66"/>
  <c r="D65"/>
  <c r="C67" l="1"/>
  <c r="B68"/>
  <c r="A67"/>
  <c r="E67"/>
  <c r="D66"/>
  <c r="B69" l="1"/>
  <c r="A68"/>
  <c r="C68"/>
  <c r="E68"/>
  <c r="D67"/>
  <c r="C69" l="1"/>
  <c r="B70"/>
  <c r="A69"/>
  <c r="E69"/>
  <c r="D68"/>
  <c r="C70" l="1"/>
  <c r="B71"/>
  <c r="A70"/>
  <c r="E70"/>
  <c r="D69"/>
  <c r="C71" l="1"/>
  <c r="A71"/>
  <c r="B72"/>
  <c r="E71"/>
  <c r="D70"/>
  <c r="B73" l="1"/>
  <c r="A72"/>
  <c r="C72"/>
  <c r="E72"/>
  <c r="D71"/>
  <c r="B74" l="1"/>
  <c r="A73"/>
  <c r="C73"/>
  <c r="E73"/>
  <c r="D72"/>
  <c r="C74" l="1"/>
  <c r="A74"/>
  <c r="B75"/>
  <c r="E74"/>
  <c r="D73"/>
  <c r="C75" l="1"/>
  <c r="B76"/>
  <c r="A75"/>
  <c r="E75"/>
  <c r="D74"/>
  <c r="B77" l="1"/>
  <c r="A76"/>
  <c r="C76"/>
  <c r="E76"/>
  <c r="D75"/>
  <c r="C77" l="1"/>
  <c r="B78"/>
  <c r="A77"/>
  <c r="E77"/>
  <c r="D76"/>
  <c r="C78" l="1"/>
  <c r="B79"/>
  <c r="A78"/>
  <c r="E78"/>
  <c r="D77"/>
  <c r="C79" l="1"/>
  <c r="A79"/>
  <c r="B80"/>
  <c r="E79"/>
  <c r="D78"/>
  <c r="B81" l="1"/>
  <c r="A80"/>
  <c r="C80"/>
  <c r="E80"/>
  <c r="D79"/>
  <c r="B82" l="1"/>
  <c r="A81"/>
  <c r="C81"/>
  <c r="E81"/>
  <c r="D80"/>
  <c r="C82" l="1"/>
  <c r="A82"/>
  <c r="B83"/>
  <c r="E82"/>
  <c r="D81"/>
  <c r="C83" l="1"/>
  <c r="B84"/>
  <c r="A83"/>
  <c r="E83"/>
  <c r="D82"/>
  <c r="B85" l="1"/>
  <c r="A84"/>
  <c r="C84"/>
  <c r="E84"/>
  <c r="D83"/>
  <c r="C85" l="1"/>
  <c r="B86"/>
  <c r="A85"/>
  <c r="E85"/>
  <c r="D84"/>
  <c r="C86" l="1"/>
  <c r="B87"/>
  <c r="A86"/>
  <c r="E86"/>
  <c r="D85"/>
  <c r="C87" l="1"/>
  <c r="A87"/>
  <c r="B88"/>
  <c r="E87"/>
  <c r="D86"/>
  <c r="B89" l="1"/>
  <c r="A88"/>
  <c r="C88"/>
  <c r="E88"/>
  <c r="D87"/>
  <c r="B90" l="1"/>
  <c r="A89"/>
  <c r="C89"/>
  <c r="E89"/>
  <c r="D88"/>
  <c r="C90" l="1"/>
  <c r="A90"/>
  <c r="B91"/>
  <c r="E90"/>
  <c r="D89"/>
  <c r="C91" l="1"/>
  <c r="B92"/>
  <c r="A91"/>
  <c r="E91"/>
  <c r="D90"/>
  <c r="B93" l="1"/>
  <c r="A92"/>
  <c r="C92"/>
  <c r="E92"/>
  <c r="D91"/>
  <c r="C93" l="1"/>
  <c r="B94"/>
  <c r="A93"/>
  <c r="E93"/>
  <c r="D92"/>
  <c r="C94" l="1"/>
  <c r="B95"/>
  <c r="A94"/>
  <c r="E94"/>
  <c r="D93"/>
  <c r="C95" l="1"/>
  <c r="A95"/>
  <c r="B96"/>
  <c r="E95"/>
  <c r="D94"/>
  <c r="B97" l="1"/>
  <c r="A96"/>
  <c r="C96"/>
  <c r="E96"/>
  <c r="D95"/>
  <c r="B98" l="1"/>
  <c r="A97"/>
  <c r="C97"/>
  <c r="E97"/>
  <c r="D96"/>
  <c r="A98" l="1"/>
  <c r="C98"/>
  <c r="B99"/>
  <c r="E98"/>
  <c r="D97"/>
  <c r="C99" l="1"/>
  <c r="B100"/>
  <c r="A99"/>
  <c r="E99"/>
  <c r="D98"/>
  <c r="B101" l="1"/>
  <c r="A100"/>
  <c r="C100"/>
  <c r="E100"/>
  <c r="D99"/>
  <c r="C101" l="1"/>
  <c r="A101"/>
  <c r="E101"/>
  <c r="D100"/>
  <c r="D101" l="1"/>
</calcChain>
</file>

<file path=xl/sharedStrings.xml><?xml version="1.0" encoding="utf-8"?>
<sst xmlns="http://schemas.openxmlformats.org/spreadsheetml/2006/main" count="6" uniqueCount="6">
  <si>
    <t xml:space="preserve">Rotation </t>
  </si>
  <si>
    <t>Gain (V/V)</t>
  </si>
  <si>
    <t>Gain (dB)</t>
  </si>
  <si>
    <t>G</t>
  </si>
  <si>
    <t>Ideal</t>
  </si>
  <si>
    <t>Rotation (%)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</si>
</sst>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v>Calculated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Sheet1!$B$2:$B$102</c:f>
              <c:numCache>
                <c:formatCode>General</c:formatCode>
                <c:ptCount val="101"/>
                <c:pt idx="0">
                  <c:v>9.9999999999999995E-7</c:v>
                </c:pt>
                <c:pt idx="1">
                  <c:v>1.0000999999999999E-2</c:v>
                </c:pt>
                <c:pt idx="2">
                  <c:v>2.0000999999999998E-2</c:v>
                </c:pt>
                <c:pt idx="3">
                  <c:v>3.0001E-2</c:v>
                </c:pt>
                <c:pt idx="4">
                  <c:v>4.0001000000000002E-2</c:v>
                </c:pt>
                <c:pt idx="5">
                  <c:v>5.0001000000000004E-2</c:v>
                </c:pt>
                <c:pt idx="6">
                  <c:v>6.0001000000000006E-2</c:v>
                </c:pt>
                <c:pt idx="7">
                  <c:v>7.0001000000000008E-2</c:v>
                </c:pt>
                <c:pt idx="8">
                  <c:v>8.0001000000000003E-2</c:v>
                </c:pt>
                <c:pt idx="9">
                  <c:v>9.0000999999999998E-2</c:v>
                </c:pt>
                <c:pt idx="10">
                  <c:v>0.10000099999999999</c:v>
                </c:pt>
                <c:pt idx="11">
                  <c:v>0.11000099999999999</c:v>
                </c:pt>
                <c:pt idx="12">
                  <c:v>0.12000099999999998</c:v>
                </c:pt>
                <c:pt idx="13">
                  <c:v>0.13000099999999998</c:v>
                </c:pt>
                <c:pt idx="14">
                  <c:v>0.14000099999999999</c:v>
                </c:pt>
                <c:pt idx="15">
                  <c:v>0.150001</c:v>
                </c:pt>
                <c:pt idx="16">
                  <c:v>0.160001</c:v>
                </c:pt>
                <c:pt idx="17">
                  <c:v>0.17000100000000001</c:v>
                </c:pt>
                <c:pt idx="18">
                  <c:v>0.18000100000000002</c:v>
                </c:pt>
                <c:pt idx="19">
                  <c:v>0.19000100000000003</c:v>
                </c:pt>
                <c:pt idx="20">
                  <c:v>0.20000100000000004</c:v>
                </c:pt>
                <c:pt idx="21">
                  <c:v>0.21000100000000005</c:v>
                </c:pt>
                <c:pt idx="22">
                  <c:v>0.22000100000000006</c:v>
                </c:pt>
                <c:pt idx="23">
                  <c:v>0.23000100000000007</c:v>
                </c:pt>
                <c:pt idx="24">
                  <c:v>0.24000100000000008</c:v>
                </c:pt>
                <c:pt idx="25">
                  <c:v>0.25000100000000008</c:v>
                </c:pt>
                <c:pt idx="26">
                  <c:v>0.26000100000000009</c:v>
                </c:pt>
                <c:pt idx="27">
                  <c:v>0.2700010000000001</c:v>
                </c:pt>
                <c:pt idx="28">
                  <c:v>0.28000100000000011</c:v>
                </c:pt>
                <c:pt idx="29">
                  <c:v>0.29000100000000012</c:v>
                </c:pt>
                <c:pt idx="30">
                  <c:v>0.30000100000000013</c:v>
                </c:pt>
                <c:pt idx="31">
                  <c:v>0.31000100000000014</c:v>
                </c:pt>
                <c:pt idx="32">
                  <c:v>0.32000100000000015</c:v>
                </c:pt>
                <c:pt idx="33">
                  <c:v>0.33000100000000016</c:v>
                </c:pt>
                <c:pt idx="34">
                  <c:v>0.34000100000000016</c:v>
                </c:pt>
                <c:pt idx="35">
                  <c:v>0.35000100000000017</c:v>
                </c:pt>
                <c:pt idx="36">
                  <c:v>0.36000100000000018</c:v>
                </c:pt>
                <c:pt idx="37">
                  <c:v>0.37000100000000019</c:v>
                </c:pt>
                <c:pt idx="38">
                  <c:v>0.3800010000000002</c:v>
                </c:pt>
                <c:pt idx="39">
                  <c:v>0.39000100000000021</c:v>
                </c:pt>
                <c:pt idx="40">
                  <c:v>0.40000100000000022</c:v>
                </c:pt>
                <c:pt idx="41">
                  <c:v>0.41000100000000023</c:v>
                </c:pt>
                <c:pt idx="42">
                  <c:v>0.42000100000000024</c:v>
                </c:pt>
                <c:pt idx="43">
                  <c:v>0.43000100000000024</c:v>
                </c:pt>
                <c:pt idx="44">
                  <c:v>0.44000100000000025</c:v>
                </c:pt>
                <c:pt idx="45">
                  <c:v>0.45000100000000026</c:v>
                </c:pt>
                <c:pt idx="46">
                  <c:v>0.46000100000000027</c:v>
                </c:pt>
                <c:pt idx="47">
                  <c:v>0.47000100000000028</c:v>
                </c:pt>
                <c:pt idx="48">
                  <c:v>0.48000100000000029</c:v>
                </c:pt>
                <c:pt idx="49">
                  <c:v>0.4900010000000003</c:v>
                </c:pt>
                <c:pt idx="50">
                  <c:v>0.50000100000000025</c:v>
                </c:pt>
                <c:pt idx="51">
                  <c:v>0.51000100000000026</c:v>
                </c:pt>
                <c:pt idx="52">
                  <c:v>0.52000100000000027</c:v>
                </c:pt>
                <c:pt idx="53">
                  <c:v>0.53000100000000028</c:v>
                </c:pt>
                <c:pt idx="54">
                  <c:v>0.54000100000000029</c:v>
                </c:pt>
                <c:pt idx="55">
                  <c:v>0.5500010000000003</c:v>
                </c:pt>
                <c:pt idx="56">
                  <c:v>0.5600010000000003</c:v>
                </c:pt>
                <c:pt idx="57">
                  <c:v>0.57000100000000031</c:v>
                </c:pt>
                <c:pt idx="58">
                  <c:v>0.58000100000000032</c:v>
                </c:pt>
                <c:pt idx="59">
                  <c:v>0.59000100000000033</c:v>
                </c:pt>
                <c:pt idx="60">
                  <c:v>0.60000100000000034</c:v>
                </c:pt>
                <c:pt idx="61">
                  <c:v>0.61000100000000035</c:v>
                </c:pt>
                <c:pt idx="62">
                  <c:v>0.62000100000000036</c:v>
                </c:pt>
                <c:pt idx="63">
                  <c:v>0.63000100000000037</c:v>
                </c:pt>
                <c:pt idx="64">
                  <c:v>0.64000100000000038</c:v>
                </c:pt>
                <c:pt idx="65">
                  <c:v>0.65000100000000038</c:v>
                </c:pt>
                <c:pt idx="66">
                  <c:v>0.66000100000000039</c:v>
                </c:pt>
                <c:pt idx="67">
                  <c:v>0.6700010000000004</c:v>
                </c:pt>
                <c:pt idx="68">
                  <c:v>0.68000100000000041</c:v>
                </c:pt>
                <c:pt idx="69">
                  <c:v>0.69000100000000042</c:v>
                </c:pt>
                <c:pt idx="70">
                  <c:v>0.70000100000000043</c:v>
                </c:pt>
                <c:pt idx="71">
                  <c:v>0.71000100000000044</c:v>
                </c:pt>
                <c:pt idx="72">
                  <c:v>0.72000100000000045</c:v>
                </c:pt>
                <c:pt idx="73">
                  <c:v>0.73000100000000046</c:v>
                </c:pt>
                <c:pt idx="74">
                  <c:v>0.74000100000000046</c:v>
                </c:pt>
                <c:pt idx="75">
                  <c:v>0.75000100000000047</c:v>
                </c:pt>
                <c:pt idx="76">
                  <c:v>0.76000100000000048</c:v>
                </c:pt>
                <c:pt idx="77">
                  <c:v>0.77000100000000049</c:v>
                </c:pt>
                <c:pt idx="78">
                  <c:v>0.7800010000000005</c:v>
                </c:pt>
                <c:pt idx="79">
                  <c:v>0.79000100000000051</c:v>
                </c:pt>
                <c:pt idx="80">
                  <c:v>0.80000100000000052</c:v>
                </c:pt>
                <c:pt idx="81">
                  <c:v>0.81000100000000053</c:v>
                </c:pt>
                <c:pt idx="82">
                  <c:v>0.82000100000000054</c:v>
                </c:pt>
                <c:pt idx="83">
                  <c:v>0.83000100000000054</c:v>
                </c:pt>
                <c:pt idx="84">
                  <c:v>0.84000100000000055</c:v>
                </c:pt>
                <c:pt idx="85">
                  <c:v>0.85000100000000056</c:v>
                </c:pt>
                <c:pt idx="86">
                  <c:v>0.86000100000000057</c:v>
                </c:pt>
                <c:pt idx="87">
                  <c:v>0.87000100000000058</c:v>
                </c:pt>
                <c:pt idx="88">
                  <c:v>0.88000100000000059</c:v>
                </c:pt>
                <c:pt idx="89">
                  <c:v>0.8900010000000006</c:v>
                </c:pt>
                <c:pt idx="90">
                  <c:v>0.90000100000000061</c:v>
                </c:pt>
                <c:pt idx="91">
                  <c:v>0.91000100000000061</c:v>
                </c:pt>
                <c:pt idx="92">
                  <c:v>0.92000100000000062</c:v>
                </c:pt>
                <c:pt idx="93">
                  <c:v>0.93000100000000063</c:v>
                </c:pt>
                <c:pt idx="94">
                  <c:v>0.94000100000000064</c:v>
                </c:pt>
                <c:pt idx="95">
                  <c:v>0.95000100000000065</c:v>
                </c:pt>
                <c:pt idx="96">
                  <c:v>0.96000100000000066</c:v>
                </c:pt>
                <c:pt idx="97">
                  <c:v>0.97000100000000067</c:v>
                </c:pt>
                <c:pt idx="98">
                  <c:v>0.98000100000000068</c:v>
                </c:pt>
                <c:pt idx="99">
                  <c:v>0.99000100000000069</c:v>
                </c:pt>
                <c:pt idx="100">
                  <c:v>1</c:v>
                </c:pt>
              </c:numCache>
            </c:numRef>
          </c:xVal>
          <c:yVal>
            <c:numRef>
              <c:f>Sheet1!$D$2:$D$102</c:f>
              <c:numCache>
                <c:formatCode>General</c:formatCode>
                <c:ptCount val="101"/>
                <c:pt idx="0">
                  <c:v>-126.02059557033371</c:v>
                </c:pt>
                <c:pt idx="1">
                  <c:v>-45.976188617887118</c:v>
                </c:pt>
                <c:pt idx="2">
                  <c:v>-39.912265221512037</c:v>
                </c:pt>
                <c:pt idx="3">
                  <c:v>-36.346605494927239</c:v>
                </c:pt>
                <c:pt idx="4">
                  <c:v>-33.803700024466139</c:v>
                </c:pt>
                <c:pt idx="5">
                  <c:v>-31.821113970170856</c:v>
                </c:pt>
                <c:pt idx="6">
                  <c:v>-30.192860350046857</c:v>
                </c:pt>
                <c:pt idx="7">
                  <c:v>-28.809056796156838</c:v>
                </c:pt>
                <c:pt idx="8">
                  <c:v>-27.604111737388195</c:v>
                </c:pt>
                <c:pt idx="9">
                  <c:v>-26.535716099231959</c:v>
                </c:pt>
                <c:pt idx="10">
                  <c:v>-25.574980589072425</c:v>
                </c:pt>
                <c:pt idx="11">
                  <c:v>-24.701298822316211</c:v>
                </c:pt>
                <c:pt idx="12">
                  <c:v>-23.899455062053754</c:v>
                </c:pt>
                <c:pt idx="13">
                  <c:v>-23.157893625452534</c:v>
                </c:pt>
                <c:pt idx="14">
                  <c:v>-22.467631459111907</c:v>
                </c:pt>
                <c:pt idx="15">
                  <c:v>-21.821546786132</c:v>
                </c:pt>
                <c:pt idx="16">
                  <c:v>-21.213897799838165</c:v>
                </c:pt>
                <c:pt idx="17">
                  <c:v>-20.639987527335851</c:v>
                </c:pt>
                <c:pt idx="18">
                  <c:v>-20.095924630358834</c:v>
                </c:pt>
                <c:pt idx="19">
                  <c:v>-19.57844896440341</c:v>
                </c:pt>
                <c:pt idx="20">
                  <c:v>-19.084801933951294</c:v>
                </c:pt>
                <c:pt idx="21">
                  <c:v>-18.612628511185058</c:v>
                </c:pt>
                <c:pt idx="22">
                  <c:v>-18.159902068792295</c:v>
                </c:pt>
                <c:pt idx="23">
                  <c:v>-17.724865934945143</c:v>
                </c:pt>
                <c:pt idx="24">
                  <c:v>-17.305987395753476</c:v>
                </c:pt>
                <c:pt idx="25">
                  <c:v>-16.901921093429142</c:v>
                </c:pt>
                <c:pt idx="26">
                  <c:v>-16.511479607140007</c:v>
                </c:pt>
                <c:pt idx="27">
                  <c:v>-16.133609588747202</c:v>
                </c:pt>
                <c:pt idx="28">
                  <c:v>-15.767372240390259</c:v>
                </c:pt>
                <c:pt idx="29">
                  <c:v>-15.411927219102902</c:v>
                </c:pt>
                <c:pt idx="30">
                  <c:v>-15.066519270906671</c:v>
                </c:pt>
                <c:pt idx="31">
                  <c:v>-14.730467057053183</c:v>
                </c:pt>
                <c:pt idx="32">
                  <c:v>-14.403153754582483</c:v>
                </c:pt>
                <c:pt idx="33">
                  <c:v>-14.084019103423023</c:v>
                </c:pt>
                <c:pt idx="34">
                  <c:v>-13.772552640794121</c:v>
                </c:pt>
                <c:pt idx="35">
                  <c:v>-13.468287916303389</c:v>
                </c:pt>
                <c:pt idx="36">
                  <c:v>-13.170797521894716</c:v>
                </c:pt>
                <c:pt idx="37">
                  <c:v>-12.87968880262529</c:v>
                </c:pt>
                <c:pt idx="38">
                  <c:v>-12.594600139280249</c:v>
                </c:pt>
                <c:pt idx="39">
                  <c:v>-12.315197713659483</c:v>
                </c:pt>
                <c:pt idx="40">
                  <c:v>-12.041172683179568</c:v>
                </c:pt>
                <c:pt idx="41">
                  <c:v>-11.772238704118081</c:v>
                </c:pt>
                <c:pt idx="42">
                  <c:v>-11.508129753065198</c:v>
                </c:pt>
                <c:pt idx="43">
                  <c:v>-11.248598204457538</c:v>
                </c:pt>
                <c:pt idx="44">
                  <c:v>-10.993413128849882</c:v>
                </c:pt>
                <c:pt idx="45">
                  <c:v>-10.742358782141848</c:v>
                </c:pt>
                <c:pt idx="46">
                  <c:v>-10.495233260559612</c:v>
                </c:pt>
                <c:pt idx="47">
                  <c:v>-10.251847299987123</c:v>
                </c:pt>
                <c:pt idx="48">
                  <c:v>-10.012023201396179</c:v>
                </c:pt>
                <c:pt idx="49">
                  <c:v>-9.7755938667591149</c:v>
                </c:pt>
                <c:pt idx="50">
                  <c:v>-9.5424019320363165</c:v>
                </c:pt>
                <c:pt idx="51">
                  <c:v>-9.3122989856892016</c:v>
                </c:pt>
                <c:pt idx="52">
                  <c:v>-9.0851448627389679</c:v>
                </c:pt>
                <c:pt idx="53">
                  <c:v>-8.8608070057217088</c:v>
                </c:pt>
                <c:pt idx="54">
                  <c:v>-8.6391598850219324</c:v>
                </c:pt>
                <c:pt idx="55">
                  <c:v>-8.4200844720315757</c:v>
                </c:pt>
                <c:pt idx="56">
                  <c:v>-8.203467759407717</c:v>
                </c:pt>
                <c:pt idx="57">
                  <c:v>-7.9892023234110718</c:v>
                </c:pt>
                <c:pt idx="58">
                  <c:v>-7.7771859239176555</c:v>
                </c:pt>
                <c:pt idx="59">
                  <c:v>-7.567321138222737</c:v>
                </c:pt>
                <c:pt idx="60">
                  <c:v>-7.3595150252121151</c:v>
                </c:pt>
                <c:pt idx="61">
                  <c:v>-7.1536788168711691</c:v>
                </c:pt>
                <c:pt idx="62">
                  <c:v>-6.9497276344463206</c:v>
                </c:pt>
                <c:pt idx="63">
                  <c:v>-6.7475802268732821</c:v>
                </c:pt>
                <c:pt idx="64">
                  <c:v>-6.5471587293487392</c:v>
                </c:pt>
                <c:pt idx="65">
                  <c:v>-6.3483884401514379</c:v>
                </c:pt>
                <c:pt idx="66">
                  <c:v>-6.1511976140202851</c:v>
                </c:pt>
                <c:pt idx="67">
                  <c:v>-5.9555172705739237</c:v>
                </c:pt>
                <c:pt idx="68">
                  <c:v>-5.7612810164126262</c:v>
                </c:pt>
                <c:pt idx="69">
                  <c:v>-5.5684248796808049</c:v>
                </c:pt>
                <c:pt idx="70">
                  <c:v>-5.3768871559905485</c:v>
                </c:pt>
                <c:pt idx="71">
                  <c:v>-5.1866082647143124</c:v>
                </c:pt>
                <c:pt idx="72">
                  <c:v>-4.99753061475083</c:v>
                </c:pt>
                <c:pt idx="73">
                  <c:v>-4.8095984789533306</c:v>
                </c:pt>
                <c:pt idx="74">
                  <c:v>-4.6227578764850161</c:v>
                </c:pt>
                <c:pt idx="75">
                  <c:v>-4.4369564624341642</c:v>
                </c:pt>
                <c:pt idx="76">
                  <c:v>-4.2521434240816971</c:v>
                </c:pt>
                <c:pt idx="77">
                  <c:v>-4.0682693832677206</c:v>
                </c:pt>
                <c:pt idx="78">
                  <c:v>-3.8852863043519523</c:v>
                </c:pt>
                <c:pt idx="79">
                  <c:v>-3.7031474073059574</c:v>
                </c:pt>
                <c:pt idx="80">
                  <c:v>-3.5218070855139736</c:v>
                </c:pt>
                <c:pt idx="81">
                  <c:v>-3.3412208278936983</c:v>
                </c:pt>
                <c:pt idx="82">
                  <c:v>-3.1613451449797441</c:v>
                </c:pt>
                <c:pt idx="83">
                  <c:v>-2.9821374986403031</c:v>
                </c:pt>
                <c:pt idx="84">
                  <c:v>-2.803556235122953</c:v>
                </c:pt>
                <c:pt idx="85">
                  <c:v>-2.6255605211478916</c:v>
                </c:pt>
                <c:pt idx="86">
                  <c:v>-2.4481102827875096</c:v>
                </c:pt>
                <c:pt idx="87">
                  <c:v>-2.2711661468891577</c:v>
                </c:pt>
                <c:pt idx="88">
                  <c:v>-2.0946893848146559</c:v>
                </c:pt>
                <c:pt idx="89">
                  <c:v>-1.9186418582844798</c:v>
                </c:pt>
                <c:pt idx="90">
                  <c:v>-1.7429859671279715</c:v>
                </c:pt>
                <c:pt idx="91">
                  <c:v>-1.5676845987524195</c:v>
                </c:pt>
                <c:pt idx="92">
                  <c:v>-1.3927010791544914</c:v>
                </c:pt>
                <c:pt idx="93">
                  <c:v>-1.2179991253065614</c:v>
                </c:pt>
                <c:pt idx="94">
                  <c:v>-1.0435427987588379</c:v>
                </c:pt>
                <c:pt idx="95">
                  <c:v>-0.86929646030509655</c:v>
                </c:pt>
                <c:pt idx="96">
                  <c:v>-0.69522472556625958</c:v>
                </c:pt>
                <c:pt idx="97">
                  <c:v>-0.52129242135109566</c:v>
                </c:pt>
                <c:pt idx="98">
                  <c:v>-0.34746454265802251</c:v>
                </c:pt>
                <c:pt idx="99">
                  <c:v>-0.1737062101853864</c:v>
                </c:pt>
                <c:pt idx="100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Ideal (-20 dB)</c:v>
          </c:tx>
          <c:spPr>
            <a:ln>
              <a:solidFill>
                <a:srgbClr val="002060"/>
              </a:solidFill>
              <a:prstDash val="sysDash"/>
            </a:ln>
          </c:spPr>
          <c:marker>
            <c:symbol val="none"/>
          </c:marker>
          <c:xVal>
            <c:numRef>
              <c:f>Sheet1!$B$2:$B$102</c:f>
              <c:numCache>
                <c:formatCode>General</c:formatCode>
                <c:ptCount val="101"/>
                <c:pt idx="0">
                  <c:v>9.9999999999999995E-7</c:v>
                </c:pt>
                <c:pt idx="1">
                  <c:v>1.0000999999999999E-2</c:v>
                </c:pt>
                <c:pt idx="2">
                  <c:v>2.0000999999999998E-2</c:v>
                </c:pt>
                <c:pt idx="3">
                  <c:v>3.0001E-2</c:v>
                </c:pt>
                <c:pt idx="4">
                  <c:v>4.0001000000000002E-2</c:v>
                </c:pt>
                <c:pt idx="5">
                  <c:v>5.0001000000000004E-2</c:v>
                </c:pt>
                <c:pt idx="6">
                  <c:v>6.0001000000000006E-2</c:v>
                </c:pt>
                <c:pt idx="7">
                  <c:v>7.0001000000000008E-2</c:v>
                </c:pt>
                <c:pt idx="8">
                  <c:v>8.0001000000000003E-2</c:v>
                </c:pt>
                <c:pt idx="9">
                  <c:v>9.0000999999999998E-2</c:v>
                </c:pt>
                <c:pt idx="10">
                  <c:v>0.10000099999999999</c:v>
                </c:pt>
                <c:pt idx="11">
                  <c:v>0.11000099999999999</c:v>
                </c:pt>
                <c:pt idx="12">
                  <c:v>0.12000099999999998</c:v>
                </c:pt>
                <c:pt idx="13">
                  <c:v>0.13000099999999998</c:v>
                </c:pt>
                <c:pt idx="14">
                  <c:v>0.14000099999999999</c:v>
                </c:pt>
                <c:pt idx="15">
                  <c:v>0.150001</c:v>
                </c:pt>
                <c:pt idx="16">
                  <c:v>0.160001</c:v>
                </c:pt>
                <c:pt idx="17">
                  <c:v>0.17000100000000001</c:v>
                </c:pt>
                <c:pt idx="18">
                  <c:v>0.18000100000000002</c:v>
                </c:pt>
                <c:pt idx="19">
                  <c:v>0.19000100000000003</c:v>
                </c:pt>
                <c:pt idx="20">
                  <c:v>0.20000100000000004</c:v>
                </c:pt>
                <c:pt idx="21">
                  <c:v>0.21000100000000005</c:v>
                </c:pt>
                <c:pt idx="22">
                  <c:v>0.22000100000000006</c:v>
                </c:pt>
                <c:pt idx="23">
                  <c:v>0.23000100000000007</c:v>
                </c:pt>
                <c:pt idx="24">
                  <c:v>0.24000100000000008</c:v>
                </c:pt>
                <c:pt idx="25">
                  <c:v>0.25000100000000008</c:v>
                </c:pt>
                <c:pt idx="26">
                  <c:v>0.26000100000000009</c:v>
                </c:pt>
                <c:pt idx="27">
                  <c:v>0.2700010000000001</c:v>
                </c:pt>
                <c:pt idx="28">
                  <c:v>0.28000100000000011</c:v>
                </c:pt>
                <c:pt idx="29">
                  <c:v>0.29000100000000012</c:v>
                </c:pt>
                <c:pt idx="30">
                  <c:v>0.30000100000000013</c:v>
                </c:pt>
                <c:pt idx="31">
                  <c:v>0.31000100000000014</c:v>
                </c:pt>
                <c:pt idx="32">
                  <c:v>0.32000100000000015</c:v>
                </c:pt>
                <c:pt idx="33">
                  <c:v>0.33000100000000016</c:v>
                </c:pt>
                <c:pt idx="34">
                  <c:v>0.34000100000000016</c:v>
                </c:pt>
                <c:pt idx="35">
                  <c:v>0.35000100000000017</c:v>
                </c:pt>
                <c:pt idx="36">
                  <c:v>0.36000100000000018</c:v>
                </c:pt>
                <c:pt idx="37">
                  <c:v>0.37000100000000019</c:v>
                </c:pt>
                <c:pt idx="38">
                  <c:v>0.3800010000000002</c:v>
                </c:pt>
                <c:pt idx="39">
                  <c:v>0.39000100000000021</c:v>
                </c:pt>
                <c:pt idx="40">
                  <c:v>0.40000100000000022</c:v>
                </c:pt>
                <c:pt idx="41">
                  <c:v>0.41000100000000023</c:v>
                </c:pt>
                <c:pt idx="42">
                  <c:v>0.42000100000000024</c:v>
                </c:pt>
                <c:pt idx="43">
                  <c:v>0.43000100000000024</c:v>
                </c:pt>
                <c:pt idx="44">
                  <c:v>0.44000100000000025</c:v>
                </c:pt>
                <c:pt idx="45">
                  <c:v>0.45000100000000026</c:v>
                </c:pt>
                <c:pt idx="46">
                  <c:v>0.46000100000000027</c:v>
                </c:pt>
                <c:pt idx="47">
                  <c:v>0.47000100000000028</c:v>
                </c:pt>
                <c:pt idx="48">
                  <c:v>0.48000100000000029</c:v>
                </c:pt>
                <c:pt idx="49">
                  <c:v>0.4900010000000003</c:v>
                </c:pt>
                <c:pt idx="50">
                  <c:v>0.50000100000000025</c:v>
                </c:pt>
                <c:pt idx="51">
                  <c:v>0.51000100000000026</c:v>
                </c:pt>
                <c:pt idx="52">
                  <c:v>0.52000100000000027</c:v>
                </c:pt>
                <c:pt idx="53">
                  <c:v>0.53000100000000028</c:v>
                </c:pt>
                <c:pt idx="54">
                  <c:v>0.54000100000000029</c:v>
                </c:pt>
                <c:pt idx="55">
                  <c:v>0.5500010000000003</c:v>
                </c:pt>
                <c:pt idx="56">
                  <c:v>0.5600010000000003</c:v>
                </c:pt>
                <c:pt idx="57">
                  <c:v>0.57000100000000031</c:v>
                </c:pt>
                <c:pt idx="58">
                  <c:v>0.58000100000000032</c:v>
                </c:pt>
                <c:pt idx="59">
                  <c:v>0.59000100000000033</c:v>
                </c:pt>
                <c:pt idx="60">
                  <c:v>0.60000100000000034</c:v>
                </c:pt>
                <c:pt idx="61">
                  <c:v>0.61000100000000035</c:v>
                </c:pt>
                <c:pt idx="62">
                  <c:v>0.62000100000000036</c:v>
                </c:pt>
                <c:pt idx="63">
                  <c:v>0.63000100000000037</c:v>
                </c:pt>
                <c:pt idx="64">
                  <c:v>0.64000100000000038</c:v>
                </c:pt>
                <c:pt idx="65">
                  <c:v>0.65000100000000038</c:v>
                </c:pt>
                <c:pt idx="66">
                  <c:v>0.66000100000000039</c:v>
                </c:pt>
                <c:pt idx="67">
                  <c:v>0.6700010000000004</c:v>
                </c:pt>
                <c:pt idx="68">
                  <c:v>0.68000100000000041</c:v>
                </c:pt>
                <c:pt idx="69">
                  <c:v>0.69000100000000042</c:v>
                </c:pt>
                <c:pt idx="70">
                  <c:v>0.70000100000000043</c:v>
                </c:pt>
                <c:pt idx="71">
                  <c:v>0.71000100000000044</c:v>
                </c:pt>
                <c:pt idx="72">
                  <c:v>0.72000100000000045</c:v>
                </c:pt>
                <c:pt idx="73">
                  <c:v>0.73000100000000046</c:v>
                </c:pt>
                <c:pt idx="74">
                  <c:v>0.74000100000000046</c:v>
                </c:pt>
                <c:pt idx="75">
                  <c:v>0.75000100000000047</c:v>
                </c:pt>
                <c:pt idx="76">
                  <c:v>0.76000100000000048</c:v>
                </c:pt>
                <c:pt idx="77">
                  <c:v>0.77000100000000049</c:v>
                </c:pt>
                <c:pt idx="78">
                  <c:v>0.7800010000000005</c:v>
                </c:pt>
                <c:pt idx="79">
                  <c:v>0.79000100000000051</c:v>
                </c:pt>
                <c:pt idx="80">
                  <c:v>0.80000100000000052</c:v>
                </c:pt>
                <c:pt idx="81">
                  <c:v>0.81000100000000053</c:v>
                </c:pt>
                <c:pt idx="82">
                  <c:v>0.82000100000000054</c:v>
                </c:pt>
                <c:pt idx="83">
                  <c:v>0.83000100000000054</c:v>
                </c:pt>
                <c:pt idx="84">
                  <c:v>0.84000100000000055</c:v>
                </c:pt>
                <c:pt idx="85">
                  <c:v>0.85000100000000056</c:v>
                </c:pt>
                <c:pt idx="86">
                  <c:v>0.86000100000000057</c:v>
                </c:pt>
                <c:pt idx="87">
                  <c:v>0.87000100000000058</c:v>
                </c:pt>
                <c:pt idx="88">
                  <c:v>0.88000100000000059</c:v>
                </c:pt>
                <c:pt idx="89">
                  <c:v>0.8900010000000006</c:v>
                </c:pt>
                <c:pt idx="90">
                  <c:v>0.90000100000000061</c:v>
                </c:pt>
                <c:pt idx="91">
                  <c:v>0.91000100000000061</c:v>
                </c:pt>
                <c:pt idx="92">
                  <c:v>0.92000100000000062</c:v>
                </c:pt>
                <c:pt idx="93">
                  <c:v>0.93000100000000063</c:v>
                </c:pt>
                <c:pt idx="94">
                  <c:v>0.94000100000000064</c:v>
                </c:pt>
                <c:pt idx="95">
                  <c:v>0.95000100000000065</c:v>
                </c:pt>
                <c:pt idx="96">
                  <c:v>0.96000100000000066</c:v>
                </c:pt>
                <c:pt idx="97">
                  <c:v>0.97000100000000067</c:v>
                </c:pt>
                <c:pt idx="98">
                  <c:v>0.98000100000000068</c:v>
                </c:pt>
                <c:pt idx="99">
                  <c:v>0.99000100000000069</c:v>
                </c:pt>
                <c:pt idx="100">
                  <c:v>1</c:v>
                </c:pt>
              </c:numCache>
            </c:numRef>
          </c:xVal>
          <c:yVal>
            <c:numRef>
              <c:f>Sheet1!$E$2:$E$102</c:f>
              <c:numCache>
                <c:formatCode>General</c:formatCode>
                <c:ptCount val="101"/>
                <c:pt idx="0">
                  <c:v>-19.999980000000001</c:v>
                </c:pt>
                <c:pt idx="1">
                  <c:v>-19.799979999999998</c:v>
                </c:pt>
                <c:pt idx="2">
                  <c:v>-19.599979999999999</c:v>
                </c:pt>
                <c:pt idx="3">
                  <c:v>-19.399979999999999</c:v>
                </c:pt>
                <c:pt idx="4">
                  <c:v>-19.19998</c:v>
                </c:pt>
                <c:pt idx="5">
                  <c:v>-18.999980000000001</c:v>
                </c:pt>
                <c:pt idx="6">
                  <c:v>-18.799980000000001</c:v>
                </c:pt>
                <c:pt idx="7">
                  <c:v>-18.599980000000002</c:v>
                </c:pt>
                <c:pt idx="8">
                  <c:v>-18.399979999999999</c:v>
                </c:pt>
                <c:pt idx="9">
                  <c:v>-18.19998</c:v>
                </c:pt>
                <c:pt idx="10">
                  <c:v>-17.999980000000001</c:v>
                </c:pt>
                <c:pt idx="11">
                  <c:v>-17.799979999999998</c:v>
                </c:pt>
                <c:pt idx="12">
                  <c:v>-17.599979999999999</c:v>
                </c:pt>
                <c:pt idx="13">
                  <c:v>-17.399979999999999</c:v>
                </c:pt>
                <c:pt idx="14">
                  <c:v>-17.19998</c:v>
                </c:pt>
                <c:pt idx="15">
                  <c:v>-16.999980000000001</c:v>
                </c:pt>
                <c:pt idx="16">
                  <c:v>-16.799979999999998</c:v>
                </c:pt>
                <c:pt idx="17">
                  <c:v>-16.599979999999999</c:v>
                </c:pt>
                <c:pt idx="18">
                  <c:v>-16.399979999999999</c:v>
                </c:pt>
                <c:pt idx="19">
                  <c:v>-16.199979999999996</c:v>
                </c:pt>
                <c:pt idx="20">
                  <c:v>-15.999979999999997</c:v>
                </c:pt>
                <c:pt idx="21">
                  <c:v>-15.799979999999998</c:v>
                </c:pt>
                <c:pt idx="22">
                  <c:v>-15.599979999999999</c:v>
                </c:pt>
                <c:pt idx="23">
                  <c:v>-15.399979999999998</c:v>
                </c:pt>
                <c:pt idx="24">
                  <c:v>-15.199979999999996</c:v>
                </c:pt>
                <c:pt idx="25">
                  <c:v>-14.999979999999997</c:v>
                </c:pt>
                <c:pt idx="26">
                  <c:v>-14.799979999999998</c:v>
                </c:pt>
                <c:pt idx="27">
                  <c:v>-14.599979999999997</c:v>
                </c:pt>
                <c:pt idx="28">
                  <c:v>-14.399979999999996</c:v>
                </c:pt>
                <c:pt idx="29">
                  <c:v>-14.199979999999996</c:v>
                </c:pt>
                <c:pt idx="30">
                  <c:v>-13.999979999999997</c:v>
                </c:pt>
                <c:pt idx="31">
                  <c:v>-13.799979999999996</c:v>
                </c:pt>
                <c:pt idx="32">
                  <c:v>-13.599979999999995</c:v>
                </c:pt>
                <c:pt idx="33">
                  <c:v>-13.399979999999996</c:v>
                </c:pt>
                <c:pt idx="34">
                  <c:v>-13.199979999999996</c:v>
                </c:pt>
                <c:pt idx="35">
                  <c:v>-12.999979999999995</c:v>
                </c:pt>
                <c:pt idx="36">
                  <c:v>-12.799979999999994</c:v>
                </c:pt>
                <c:pt idx="37">
                  <c:v>-12.599979999999995</c:v>
                </c:pt>
                <c:pt idx="38">
                  <c:v>-12.399979999999996</c:v>
                </c:pt>
                <c:pt idx="39">
                  <c:v>-12.199979999999995</c:v>
                </c:pt>
                <c:pt idx="40">
                  <c:v>-11.999979999999994</c:v>
                </c:pt>
                <c:pt idx="41">
                  <c:v>-11.799979999999994</c:v>
                </c:pt>
                <c:pt idx="42">
                  <c:v>-11.599979999999995</c:v>
                </c:pt>
                <c:pt idx="43">
                  <c:v>-11.399979999999994</c:v>
                </c:pt>
                <c:pt idx="44">
                  <c:v>-11.199979999999993</c:v>
                </c:pt>
                <c:pt idx="45">
                  <c:v>-10.999979999999994</c:v>
                </c:pt>
                <c:pt idx="46">
                  <c:v>-10.799979999999994</c:v>
                </c:pt>
                <c:pt idx="47">
                  <c:v>-10.599979999999993</c:v>
                </c:pt>
                <c:pt idx="48">
                  <c:v>-10.399979999999992</c:v>
                </c:pt>
                <c:pt idx="49">
                  <c:v>-10.199979999999993</c:v>
                </c:pt>
                <c:pt idx="50">
                  <c:v>-9.9999799999999954</c:v>
                </c:pt>
                <c:pt idx="51">
                  <c:v>-9.7999799999999944</c:v>
                </c:pt>
                <c:pt idx="52">
                  <c:v>-9.5999799999999951</c:v>
                </c:pt>
                <c:pt idx="53">
                  <c:v>-9.399979999999994</c:v>
                </c:pt>
                <c:pt idx="54">
                  <c:v>-9.1999799999999947</c:v>
                </c:pt>
                <c:pt idx="55">
                  <c:v>-8.9999799999999937</c:v>
                </c:pt>
                <c:pt idx="56">
                  <c:v>-8.7999799999999944</c:v>
                </c:pt>
                <c:pt idx="57">
                  <c:v>-8.5999799999999933</c:v>
                </c:pt>
                <c:pt idx="58">
                  <c:v>-8.399979999999994</c:v>
                </c:pt>
                <c:pt idx="59">
                  <c:v>-8.1999799999999929</c:v>
                </c:pt>
                <c:pt idx="60">
                  <c:v>-7.9999799999999937</c:v>
                </c:pt>
                <c:pt idx="61">
                  <c:v>-7.7999799999999926</c:v>
                </c:pt>
                <c:pt idx="62">
                  <c:v>-7.5999799999999933</c:v>
                </c:pt>
                <c:pt idx="63">
                  <c:v>-7.3999799999999922</c:v>
                </c:pt>
                <c:pt idx="64">
                  <c:v>-7.1999799999999929</c:v>
                </c:pt>
                <c:pt idx="65">
                  <c:v>-6.9999799999999919</c:v>
                </c:pt>
                <c:pt idx="66">
                  <c:v>-6.7999799999999926</c:v>
                </c:pt>
                <c:pt idx="67">
                  <c:v>-6.5999799999999915</c:v>
                </c:pt>
                <c:pt idx="68">
                  <c:v>-6.3999799999999922</c:v>
                </c:pt>
                <c:pt idx="69">
                  <c:v>-6.1999799999999912</c:v>
                </c:pt>
                <c:pt idx="70">
                  <c:v>-5.9999799999999919</c:v>
                </c:pt>
                <c:pt idx="71">
                  <c:v>-5.7999799999999908</c:v>
                </c:pt>
                <c:pt idx="72">
                  <c:v>-5.5999799999999915</c:v>
                </c:pt>
                <c:pt idx="73">
                  <c:v>-5.3999799999999905</c:v>
                </c:pt>
                <c:pt idx="74">
                  <c:v>-5.1999799999999912</c:v>
                </c:pt>
                <c:pt idx="75">
                  <c:v>-4.9999799999999901</c:v>
                </c:pt>
                <c:pt idx="76">
                  <c:v>-4.7999799999999908</c:v>
                </c:pt>
                <c:pt idx="77">
                  <c:v>-4.5999799999999897</c:v>
                </c:pt>
                <c:pt idx="78">
                  <c:v>-4.3999799999999905</c:v>
                </c:pt>
                <c:pt idx="79">
                  <c:v>-4.1999799999999894</c:v>
                </c:pt>
                <c:pt idx="80">
                  <c:v>-3.9999799999999897</c:v>
                </c:pt>
                <c:pt idx="81">
                  <c:v>-3.7999799999999895</c:v>
                </c:pt>
                <c:pt idx="82">
                  <c:v>-3.5999799999999893</c:v>
                </c:pt>
                <c:pt idx="83">
                  <c:v>-3.3999799999999891</c:v>
                </c:pt>
                <c:pt idx="84">
                  <c:v>-3.1999799999999889</c:v>
                </c:pt>
                <c:pt idx="85">
                  <c:v>-2.9999799999999888</c:v>
                </c:pt>
                <c:pt idx="86">
                  <c:v>-2.7999799999999886</c:v>
                </c:pt>
                <c:pt idx="87">
                  <c:v>-2.5999799999999884</c:v>
                </c:pt>
                <c:pt idx="88">
                  <c:v>-2.3999799999999882</c:v>
                </c:pt>
                <c:pt idx="89">
                  <c:v>-2.1999799999999881</c:v>
                </c:pt>
                <c:pt idx="90">
                  <c:v>-1.9999799999999879</c:v>
                </c:pt>
                <c:pt idx="91">
                  <c:v>-1.7999799999999877</c:v>
                </c:pt>
                <c:pt idx="92">
                  <c:v>-1.5999799999999875</c:v>
                </c:pt>
                <c:pt idx="93">
                  <c:v>-1.3999799999999873</c:v>
                </c:pt>
                <c:pt idx="94">
                  <c:v>-1.1999799999999872</c:v>
                </c:pt>
                <c:pt idx="95">
                  <c:v>-0.99997999999998699</c:v>
                </c:pt>
                <c:pt idx="96">
                  <c:v>-0.79997999999998681</c:v>
                </c:pt>
                <c:pt idx="97">
                  <c:v>-0.59997999999998664</c:v>
                </c:pt>
                <c:pt idx="98">
                  <c:v>-0.39997999999998646</c:v>
                </c:pt>
                <c:pt idx="99">
                  <c:v>-0.19997999999998628</c:v>
                </c:pt>
                <c:pt idx="100">
                  <c:v>0</c:v>
                </c:pt>
              </c:numCache>
            </c:numRef>
          </c:yVal>
          <c:smooth val="1"/>
        </c:ser>
        <c:axId val="151555072"/>
        <c:axId val="151557632"/>
      </c:scatterChart>
      <c:valAx>
        <c:axId val="151555072"/>
        <c:scaling>
          <c:orientation val="minMax"/>
          <c:max val="1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Potentiometer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Rotation (%)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0%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51557632"/>
        <c:crossesAt val="-80"/>
        <c:crossBetween val="midCat"/>
        <c:majorUnit val="0.1"/>
      </c:valAx>
      <c:valAx>
        <c:axId val="151557632"/>
        <c:scaling>
          <c:orientation val="minMax"/>
          <c:max val="0"/>
          <c:min val="-8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Gain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(dB)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515550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402037498822793"/>
          <c:y val="0.34640014260512519"/>
          <c:w val="0.21431310165792469"/>
          <c:h val="0.10232999563579141"/>
        </c:manualLayout>
      </c:layout>
      <c:overlay val="1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16</xdr:col>
      <xdr:colOff>9525</xdr:colOff>
      <xdr:row>25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tabSelected="1" workbookViewId="0">
      <selection activeCell="J37" sqref="J37"/>
    </sheetView>
  </sheetViews>
  <sheetFormatPr defaultRowHeight="12.75"/>
  <cols>
    <col min="1" max="1" width="12" style="4" bestFit="1" customWidth="1"/>
    <col min="2" max="2" width="9.140625" style="4"/>
    <col min="3" max="3" width="12" style="4" bestFit="1" customWidth="1"/>
    <col min="4" max="6" width="9.140625" style="4"/>
    <col min="7" max="16384" width="9.140625" style="1"/>
  </cols>
  <sheetData>
    <row r="1" spans="1:6">
      <c r="A1" s="2" t="s">
        <v>5</v>
      </c>
      <c r="B1" s="2" t="s">
        <v>0</v>
      </c>
      <c r="C1" s="2" t="s">
        <v>1</v>
      </c>
      <c r="D1" s="2" t="s">
        <v>2</v>
      </c>
      <c r="E1" s="2" t="s">
        <v>4</v>
      </c>
      <c r="F1" s="3" t="s">
        <v>3</v>
      </c>
    </row>
    <row r="2" spans="1:6">
      <c r="A2" s="4">
        <f>B2*100</f>
        <v>9.9999999999999991E-5</v>
      </c>
      <c r="B2" s="4">
        <f>0.000001</f>
        <v>9.9999999999999995E-7</v>
      </c>
      <c r="C2" s="4">
        <f t="shared" ref="C2:C33" si="0">((B2)/((1-B2)+$F$2))</f>
        <v>5.0000025000012497E-7</v>
      </c>
      <c r="D2" s="4">
        <f>20*LOG10(C2/1)</f>
        <v>-126.02059557033371</v>
      </c>
      <c r="E2" s="4">
        <f t="shared" ref="E2:E33" si="1">(1-B2)*-20</f>
        <v>-19.999980000000001</v>
      </c>
      <c r="F2" s="4">
        <v>1</v>
      </c>
    </row>
    <row r="3" spans="1:6">
      <c r="A3" s="4">
        <f t="shared" ref="A3:A66" si="2">B3*100</f>
        <v>1.0001</v>
      </c>
      <c r="B3" s="4">
        <f>B2+0.01</f>
        <v>1.0000999999999999E-2</v>
      </c>
      <c r="C3" s="4">
        <f t="shared" si="0"/>
        <v>5.0256306661460633E-3</v>
      </c>
      <c r="D3" s="4">
        <f t="shared" ref="D3:D66" si="3">20*LOG10(C3/1)</f>
        <v>-45.976188617887118</v>
      </c>
      <c r="E3" s="4">
        <f t="shared" si="1"/>
        <v>-19.799979999999998</v>
      </c>
    </row>
    <row r="4" spans="1:6">
      <c r="A4" s="4">
        <f t="shared" si="2"/>
        <v>2.0000999999999998</v>
      </c>
      <c r="B4" s="4">
        <f t="shared" ref="B4:B67" si="4">B3+0.01</f>
        <v>2.0000999999999998E-2</v>
      </c>
      <c r="C4" s="4">
        <f t="shared" si="0"/>
        <v>1.0101520253293058E-2</v>
      </c>
      <c r="D4" s="4">
        <f t="shared" si="3"/>
        <v>-39.912265221512037</v>
      </c>
      <c r="E4" s="4">
        <f t="shared" si="1"/>
        <v>-19.599979999999999</v>
      </c>
    </row>
    <row r="5" spans="1:6">
      <c r="A5" s="4">
        <f t="shared" si="2"/>
        <v>3.0000999999999998</v>
      </c>
      <c r="B5" s="4">
        <f t="shared" si="4"/>
        <v>3.0001E-2</v>
      </c>
      <c r="C5" s="4">
        <f t="shared" si="0"/>
        <v>1.5228941740579564E-2</v>
      </c>
      <c r="D5" s="4">
        <f t="shared" si="3"/>
        <v>-36.346605494927239</v>
      </c>
      <c r="E5" s="4">
        <f t="shared" si="1"/>
        <v>-19.399979999999999</v>
      </c>
    </row>
    <row r="6" spans="1:6">
      <c r="A6" s="4">
        <f t="shared" si="2"/>
        <v>4.0000999999999998</v>
      </c>
      <c r="B6" s="4">
        <f t="shared" si="4"/>
        <v>4.0001000000000002E-2</v>
      </c>
      <c r="C6" s="4">
        <f t="shared" si="0"/>
        <v>2.0408683881981571E-2</v>
      </c>
      <c r="D6" s="4">
        <f t="shared" si="3"/>
        <v>-33.803700024466139</v>
      </c>
      <c r="E6" s="4">
        <f t="shared" si="1"/>
        <v>-19.19998</v>
      </c>
    </row>
    <row r="7" spans="1:6">
      <c r="A7" s="4">
        <f t="shared" si="2"/>
        <v>5.0001000000000007</v>
      </c>
      <c r="B7" s="4">
        <f t="shared" si="4"/>
        <v>5.0001000000000004E-2</v>
      </c>
      <c r="C7" s="4">
        <f t="shared" si="0"/>
        <v>2.564155161105211E-2</v>
      </c>
      <c r="D7" s="4">
        <f t="shared" si="3"/>
        <v>-31.821113970170856</v>
      </c>
      <c r="E7" s="4">
        <f t="shared" si="1"/>
        <v>-18.999980000000001</v>
      </c>
    </row>
    <row r="8" spans="1:6">
      <c r="A8" s="4">
        <f t="shared" si="2"/>
        <v>6.0001000000000007</v>
      </c>
      <c r="B8" s="4">
        <f t="shared" si="4"/>
        <v>6.0001000000000006E-2</v>
      </c>
      <c r="C8" s="4">
        <f t="shared" si="0"/>
        <v>3.0928366457920856E-2</v>
      </c>
      <c r="D8" s="4">
        <f t="shared" si="3"/>
        <v>-30.192860350046857</v>
      </c>
      <c r="E8" s="4">
        <f t="shared" si="1"/>
        <v>-18.799980000000001</v>
      </c>
    </row>
    <row r="9" spans="1:6">
      <c r="A9" s="4">
        <f t="shared" si="2"/>
        <v>7.0001000000000007</v>
      </c>
      <c r="B9" s="4">
        <f t="shared" si="4"/>
        <v>7.0001000000000008E-2</v>
      </c>
      <c r="C9" s="4">
        <f t="shared" si="0"/>
        <v>3.6269966979257509E-2</v>
      </c>
      <c r="D9" s="4">
        <f t="shared" si="3"/>
        <v>-28.809056796156838</v>
      </c>
      <c r="E9" s="4">
        <f t="shared" si="1"/>
        <v>-18.599980000000002</v>
      </c>
    </row>
    <row r="10" spans="1:6">
      <c r="A10" s="4">
        <f t="shared" si="2"/>
        <v>8.0000999999999998</v>
      </c>
      <c r="B10" s="4">
        <f t="shared" si="4"/>
        <v>8.0001000000000003E-2</v>
      </c>
      <c r="C10" s="4">
        <f t="shared" si="0"/>
        <v>4.1667209201671461E-2</v>
      </c>
      <c r="D10" s="4">
        <f t="shared" si="3"/>
        <v>-27.604111737388195</v>
      </c>
      <c r="E10" s="4">
        <f t="shared" si="1"/>
        <v>-18.399979999999999</v>
      </c>
    </row>
    <row r="11" spans="1:6">
      <c r="A11" s="4">
        <f t="shared" si="2"/>
        <v>9.0000999999999998</v>
      </c>
      <c r="B11" s="4">
        <f t="shared" si="4"/>
        <v>9.0000999999999998E-2</v>
      </c>
      <c r="C11" s="4">
        <f t="shared" si="0"/>
        <v>4.7120967079040357E-2</v>
      </c>
      <c r="D11" s="4">
        <f t="shared" si="3"/>
        <v>-26.535716099231959</v>
      </c>
      <c r="E11" s="4">
        <f t="shared" si="1"/>
        <v>-18.19998</v>
      </c>
    </row>
    <row r="12" spans="1:6">
      <c r="A12" s="4">
        <f t="shared" si="2"/>
        <v>10.0001</v>
      </c>
      <c r="B12" s="4">
        <f t="shared" si="4"/>
        <v>0.10000099999999999</v>
      </c>
      <c r="C12" s="4">
        <f t="shared" si="0"/>
        <v>5.2632132964280501E-2</v>
      </c>
      <c r="D12" s="4">
        <f t="shared" si="3"/>
        <v>-25.574980589072425</v>
      </c>
      <c r="E12" s="4">
        <f t="shared" si="1"/>
        <v>-17.999980000000001</v>
      </c>
    </row>
    <row r="13" spans="1:6">
      <c r="A13" s="4">
        <f t="shared" si="2"/>
        <v>11.000099999999998</v>
      </c>
      <c r="B13" s="4">
        <f t="shared" si="4"/>
        <v>0.11000099999999999</v>
      </c>
      <c r="C13" s="4">
        <f t="shared" si="0"/>
        <v>5.8201618096094226E-2</v>
      </c>
      <c r="D13" s="4">
        <f t="shared" si="3"/>
        <v>-24.701298822316211</v>
      </c>
      <c r="E13" s="4">
        <f t="shared" si="1"/>
        <v>-17.799979999999998</v>
      </c>
    </row>
    <row r="14" spans="1:6">
      <c r="A14" s="4">
        <f t="shared" si="2"/>
        <v>12.000099999999998</v>
      </c>
      <c r="B14" s="4">
        <f t="shared" si="4"/>
        <v>0.12000099999999998</v>
      </c>
      <c r="C14" s="4">
        <f t="shared" si="0"/>
        <v>6.3830353101251638E-2</v>
      </c>
      <c r="D14" s="4">
        <f t="shared" si="3"/>
        <v>-23.899455062053754</v>
      </c>
      <c r="E14" s="4">
        <f t="shared" si="1"/>
        <v>-17.599979999999999</v>
      </c>
    </row>
    <row r="15" spans="1:6">
      <c r="A15" s="4">
        <f t="shared" si="2"/>
        <v>13.000099999999998</v>
      </c>
      <c r="B15" s="4">
        <f t="shared" si="4"/>
        <v>0.13000099999999998</v>
      </c>
      <c r="C15" s="4">
        <f t="shared" si="0"/>
        <v>6.9519288512988497E-2</v>
      </c>
      <c r="D15" s="4">
        <f t="shared" si="3"/>
        <v>-23.157893625452534</v>
      </c>
      <c r="E15" s="4">
        <f t="shared" si="1"/>
        <v>-17.399979999999999</v>
      </c>
    </row>
    <row r="16" spans="1:6">
      <c r="A16" s="4">
        <f t="shared" si="2"/>
        <v>14.000099999999998</v>
      </c>
      <c r="B16" s="4">
        <f t="shared" si="4"/>
        <v>0.14000099999999999</v>
      </c>
      <c r="C16" s="4">
        <f t="shared" si="0"/>
        <v>7.5269395306126502E-2</v>
      </c>
      <c r="D16" s="4">
        <f t="shared" si="3"/>
        <v>-22.467631459111907</v>
      </c>
      <c r="E16" s="4">
        <f t="shared" si="1"/>
        <v>-17.19998</v>
      </c>
    </row>
    <row r="17" spans="1:5">
      <c r="A17" s="4">
        <f t="shared" si="2"/>
        <v>15.0001</v>
      </c>
      <c r="B17" s="4">
        <f t="shared" si="4"/>
        <v>0.150001</v>
      </c>
      <c r="C17" s="4">
        <f t="shared" si="0"/>
        <v>8.1081665449548895E-2</v>
      </c>
      <c r="D17" s="4">
        <f t="shared" si="3"/>
        <v>-21.821546786132</v>
      </c>
      <c r="E17" s="4">
        <f t="shared" si="1"/>
        <v>-16.999980000000001</v>
      </c>
    </row>
    <row r="18" spans="1:5">
      <c r="A18" s="4">
        <f t="shared" si="2"/>
        <v>16.0001</v>
      </c>
      <c r="B18" s="4">
        <f t="shared" si="4"/>
        <v>0.160001</v>
      </c>
      <c r="C18" s="4">
        <f t="shared" si="0"/>
        <v>8.6957112476691564E-2</v>
      </c>
      <c r="D18" s="4">
        <f t="shared" si="3"/>
        <v>-21.213897799838165</v>
      </c>
      <c r="E18" s="4">
        <f t="shared" si="1"/>
        <v>-16.799979999999998</v>
      </c>
    </row>
    <row r="19" spans="1:5">
      <c r="A19" s="4">
        <f t="shared" si="2"/>
        <v>17.0001</v>
      </c>
      <c r="B19" s="4">
        <f t="shared" si="4"/>
        <v>0.17000100000000001</v>
      </c>
      <c r="C19" s="4">
        <f t="shared" si="0"/>
        <v>9.2896772074738843E-2</v>
      </c>
      <c r="D19" s="4">
        <f t="shared" si="3"/>
        <v>-20.639987527335851</v>
      </c>
      <c r="E19" s="4">
        <f t="shared" si="1"/>
        <v>-16.599979999999999</v>
      </c>
    </row>
    <row r="20" spans="1:5">
      <c r="A20" s="4">
        <f t="shared" si="2"/>
        <v>18.000100000000003</v>
      </c>
      <c r="B20" s="4">
        <f t="shared" si="4"/>
        <v>0.18000100000000002</v>
      </c>
      <c r="C20" s="4">
        <f t="shared" si="0"/>
        <v>9.8901702693243249E-2</v>
      </c>
      <c r="D20" s="4">
        <f t="shared" si="3"/>
        <v>-20.095924630358834</v>
      </c>
      <c r="E20" s="4">
        <f t="shared" si="1"/>
        <v>-16.399979999999999</v>
      </c>
    </row>
    <row r="21" spans="1:5">
      <c r="A21" s="4">
        <f t="shared" si="2"/>
        <v>19.000100000000003</v>
      </c>
      <c r="B21" s="4">
        <f t="shared" si="4"/>
        <v>0.19000100000000003</v>
      </c>
      <c r="C21" s="4">
        <f t="shared" si="0"/>
        <v>0.10497298617292056</v>
      </c>
      <c r="D21" s="4">
        <f t="shared" si="3"/>
        <v>-19.57844896440341</v>
      </c>
      <c r="E21" s="4">
        <f t="shared" si="1"/>
        <v>-16.199979999999996</v>
      </c>
    </row>
    <row r="22" spans="1:5">
      <c r="A22" s="4">
        <f t="shared" si="2"/>
        <v>20.000100000000003</v>
      </c>
      <c r="B22" s="4">
        <f t="shared" si="4"/>
        <v>0.20000100000000004</v>
      </c>
      <c r="C22" s="4">
        <f t="shared" si="0"/>
        <v>0.11111172839540469</v>
      </c>
      <c r="D22" s="4">
        <f t="shared" si="3"/>
        <v>-19.084801933951294</v>
      </c>
      <c r="E22" s="4">
        <f t="shared" si="1"/>
        <v>-15.999979999999997</v>
      </c>
    </row>
    <row r="23" spans="1:5">
      <c r="A23" s="4">
        <f t="shared" si="2"/>
        <v>21.000100000000003</v>
      </c>
      <c r="B23" s="4">
        <f t="shared" si="4"/>
        <v>0.21000100000000005</v>
      </c>
      <c r="C23" s="4">
        <f t="shared" si="0"/>
        <v>0.11731905995478213</v>
      </c>
      <c r="D23" s="4">
        <f t="shared" si="3"/>
        <v>-18.612628511185058</v>
      </c>
      <c r="E23" s="4">
        <f t="shared" si="1"/>
        <v>-15.799979999999998</v>
      </c>
    </row>
    <row r="24" spans="1:5">
      <c r="A24" s="4">
        <f t="shared" si="2"/>
        <v>22.000100000000007</v>
      </c>
      <c r="B24" s="4">
        <f t="shared" si="4"/>
        <v>0.22000100000000006</v>
      </c>
      <c r="C24" s="4">
        <f t="shared" si="0"/>
        <v>0.12359613685176232</v>
      </c>
      <c r="D24" s="4">
        <f t="shared" si="3"/>
        <v>-18.159902068792295</v>
      </c>
      <c r="E24" s="4">
        <f t="shared" si="1"/>
        <v>-15.599979999999999</v>
      </c>
    </row>
    <row r="25" spans="1:5">
      <c r="A25" s="4">
        <f t="shared" si="2"/>
        <v>23.000100000000007</v>
      </c>
      <c r="B25" s="4">
        <f t="shared" si="4"/>
        <v>0.23000100000000007</v>
      </c>
      <c r="C25" s="4">
        <f t="shared" si="0"/>
        <v>0.12994414121137926</v>
      </c>
      <c r="D25" s="4">
        <f t="shared" si="3"/>
        <v>-17.724865934945143</v>
      </c>
      <c r="E25" s="4">
        <f t="shared" si="1"/>
        <v>-15.399979999999998</v>
      </c>
    </row>
    <row r="26" spans="1:5">
      <c r="A26" s="4">
        <f t="shared" si="2"/>
        <v>24.000100000000007</v>
      </c>
      <c r="B26" s="4">
        <f t="shared" si="4"/>
        <v>0.24000100000000008</v>
      </c>
      <c r="C26" s="4">
        <f t="shared" si="0"/>
        <v>0.13636428202516029</v>
      </c>
      <c r="D26" s="4">
        <f t="shared" si="3"/>
        <v>-17.305987395753476</v>
      </c>
      <c r="E26" s="4">
        <f t="shared" si="1"/>
        <v>-15.199979999999996</v>
      </c>
    </row>
    <row r="27" spans="1:5">
      <c r="A27" s="4">
        <f t="shared" si="2"/>
        <v>25.000100000000007</v>
      </c>
      <c r="B27" s="4">
        <f t="shared" si="4"/>
        <v>0.25000100000000008</v>
      </c>
      <c r="C27" s="4">
        <f t="shared" si="0"/>
        <v>0.14285779591874059</v>
      </c>
      <c r="D27" s="4">
        <f t="shared" si="3"/>
        <v>-16.901921093429142</v>
      </c>
      <c r="E27" s="4">
        <f t="shared" si="1"/>
        <v>-14.999979999999997</v>
      </c>
    </row>
    <row r="28" spans="1:5">
      <c r="A28" s="4">
        <f t="shared" si="2"/>
        <v>26.00010000000001</v>
      </c>
      <c r="B28" s="4">
        <f t="shared" si="4"/>
        <v>0.26000100000000009</v>
      </c>
      <c r="C28" s="4">
        <f t="shared" si="0"/>
        <v>0.14942594794594716</v>
      </c>
      <c r="D28" s="4">
        <f t="shared" si="3"/>
        <v>-16.511479607140007</v>
      </c>
      <c r="E28" s="4">
        <f t="shared" si="1"/>
        <v>-14.799979999999998</v>
      </c>
    </row>
    <row r="29" spans="1:5">
      <c r="A29" s="4">
        <f t="shared" si="2"/>
        <v>27.00010000000001</v>
      </c>
      <c r="B29" s="4">
        <f t="shared" si="4"/>
        <v>0.2700010000000001</v>
      </c>
      <c r="C29" s="4">
        <f t="shared" si="0"/>
        <v>0.15607003241042344</v>
      </c>
      <c r="D29" s="4">
        <f t="shared" si="3"/>
        <v>-16.133609588747202</v>
      </c>
      <c r="E29" s="4">
        <f t="shared" si="1"/>
        <v>-14.599979999999997</v>
      </c>
    </row>
    <row r="30" spans="1:5">
      <c r="A30" s="4">
        <f t="shared" si="2"/>
        <v>28.00010000000001</v>
      </c>
      <c r="B30" s="4">
        <f t="shared" si="4"/>
        <v>0.28000100000000011</v>
      </c>
      <c r="C30" s="4">
        <f t="shared" si="0"/>
        <v>0.16279137371591504</v>
      </c>
      <c r="D30" s="4">
        <f t="shared" si="3"/>
        <v>-15.767372240390259</v>
      </c>
      <c r="E30" s="4">
        <f t="shared" si="1"/>
        <v>-14.399979999999996</v>
      </c>
    </row>
    <row r="31" spans="1:5">
      <c r="A31" s="4">
        <f t="shared" si="2"/>
        <v>29.00010000000001</v>
      </c>
      <c r="B31" s="4">
        <f t="shared" si="4"/>
        <v>0.29000100000000012</v>
      </c>
      <c r="C31" s="4">
        <f t="shared" si="0"/>
        <v>0.16959132724639028</v>
      </c>
      <c r="D31" s="4">
        <f t="shared" si="3"/>
        <v>-15.411927219102902</v>
      </c>
      <c r="E31" s="4">
        <f t="shared" si="1"/>
        <v>-14.199979999999996</v>
      </c>
    </row>
    <row r="32" spans="1:5">
      <c r="A32" s="4">
        <f t="shared" si="2"/>
        <v>30.000100000000014</v>
      </c>
      <c r="B32" s="4">
        <f t="shared" si="4"/>
        <v>0.30000100000000013</v>
      </c>
      <c r="C32" s="4">
        <f t="shared" si="0"/>
        <v>0.17647128027722378</v>
      </c>
      <c r="D32" s="4">
        <f t="shared" si="3"/>
        <v>-15.066519270906671</v>
      </c>
      <c r="E32" s="4">
        <f t="shared" si="1"/>
        <v>-13.999979999999997</v>
      </c>
    </row>
    <row r="33" spans="1:5">
      <c r="A33" s="4">
        <f t="shared" si="2"/>
        <v>31.000100000000014</v>
      </c>
      <c r="B33" s="4">
        <f t="shared" si="4"/>
        <v>0.31000100000000014</v>
      </c>
      <c r="C33" s="4">
        <f t="shared" si="0"/>
        <v>0.18343265291872965</v>
      </c>
      <c r="D33" s="4">
        <f t="shared" si="3"/>
        <v>-14.730467057053183</v>
      </c>
      <c r="E33" s="4">
        <f t="shared" si="1"/>
        <v>-13.799979999999996</v>
      </c>
    </row>
    <row r="34" spans="1:5">
      <c r="A34" s="4">
        <f t="shared" si="2"/>
        <v>32.000100000000018</v>
      </c>
      <c r="B34" s="4">
        <f t="shared" si="4"/>
        <v>0.32000100000000015</v>
      </c>
      <c r="C34" s="4">
        <f t="shared" ref="C34:C65" si="5">((B34)/((1-B34)+$F$2))</f>
        <v>0.19047689909339244</v>
      </c>
      <c r="D34" s="4">
        <f t="shared" si="3"/>
        <v>-14.403153754582483</v>
      </c>
      <c r="E34" s="4">
        <f t="shared" ref="E34:E65" si="6">(1-B34)*-20</f>
        <v>-13.599979999999995</v>
      </c>
    </row>
    <row r="35" spans="1:5">
      <c r="A35" s="4">
        <f t="shared" si="2"/>
        <v>33.000100000000018</v>
      </c>
      <c r="B35" s="4">
        <f t="shared" si="4"/>
        <v>0.33000100000000016</v>
      </c>
      <c r="C35" s="4">
        <f t="shared" si="5"/>
        <v>0.19760550754820824</v>
      </c>
      <c r="D35" s="4">
        <f t="shared" si="3"/>
        <v>-14.084019103423023</v>
      </c>
      <c r="E35" s="4">
        <f t="shared" si="6"/>
        <v>-13.399979999999996</v>
      </c>
    </row>
    <row r="36" spans="1:5">
      <c r="A36" s="4">
        <f t="shared" si="2"/>
        <v>34.000100000000018</v>
      </c>
      <c r="B36" s="4">
        <f t="shared" si="4"/>
        <v>0.34000100000000016</v>
      </c>
      <c r="C36" s="4">
        <f t="shared" si="5"/>
        <v>0.20482000290361632</v>
      </c>
      <c r="D36" s="4">
        <f t="shared" si="3"/>
        <v>-13.772552640794121</v>
      </c>
      <c r="E36" s="4">
        <f t="shared" si="6"/>
        <v>-13.199979999999996</v>
      </c>
    </row>
    <row r="37" spans="1:5">
      <c r="A37" s="4">
        <f t="shared" si="2"/>
        <v>35.000100000000018</v>
      </c>
      <c r="B37" s="4">
        <f t="shared" si="4"/>
        <v>0.35000100000000017</v>
      </c>
      <c r="C37" s="4">
        <f t="shared" si="5"/>
        <v>0.21212194674057391</v>
      </c>
      <c r="D37" s="4">
        <f t="shared" si="3"/>
        <v>-13.468287916303389</v>
      </c>
      <c r="E37" s="4">
        <f t="shared" si="6"/>
        <v>-12.999979999999995</v>
      </c>
    </row>
    <row r="38" spans="1:5">
      <c r="A38" s="4">
        <f t="shared" si="2"/>
        <v>36.000100000000018</v>
      </c>
      <c r="B38" s="4">
        <f t="shared" si="4"/>
        <v>0.36000100000000018</v>
      </c>
      <c r="C38" s="4">
        <f t="shared" si="5"/>
        <v>0.2195129387274018</v>
      </c>
      <c r="D38" s="4">
        <f t="shared" si="3"/>
        <v>-13.170797521894716</v>
      </c>
      <c r="E38" s="4">
        <f t="shared" si="6"/>
        <v>-12.799979999999994</v>
      </c>
    </row>
    <row r="39" spans="1:5">
      <c r="A39" s="4">
        <f t="shared" si="2"/>
        <v>37.000100000000018</v>
      </c>
      <c r="B39" s="4">
        <f t="shared" si="4"/>
        <v>0.37000100000000019</v>
      </c>
      <c r="C39" s="4">
        <f t="shared" si="5"/>
        <v>0.22699461778810923</v>
      </c>
      <c r="D39" s="4">
        <f t="shared" si="3"/>
        <v>-12.87968880262529</v>
      </c>
      <c r="E39" s="4">
        <f t="shared" si="6"/>
        <v>-12.599979999999995</v>
      </c>
    </row>
    <row r="40" spans="1:5">
      <c r="A40" s="4">
        <f t="shared" si="2"/>
        <v>38.000100000000018</v>
      </c>
      <c r="B40" s="4">
        <f t="shared" si="4"/>
        <v>0.3800010000000002</v>
      </c>
      <c r="C40" s="4">
        <f t="shared" si="5"/>
        <v>0.23456866331398987</v>
      </c>
      <c r="D40" s="4">
        <f t="shared" si="3"/>
        <v>-12.594600139280249</v>
      </c>
      <c r="E40" s="4">
        <f t="shared" si="6"/>
        <v>-12.399979999999996</v>
      </c>
    </row>
    <row r="41" spans="1:5">
      <c r="A41" s="4">
        <f t="shared" si="2"/>
        <v>39.000100000000018</v>
      </c>
      <c r="B41" s="4">
        <f t="shared" si="4"/>
        <v>0.39000100000000021</v>
      </c>
      <c r="C41" s="4">
        <f t="shared" si="5"/>
        <v>0.2422367964203706</v>
      </c>
      <c r="D41" s="4">
        <f t="shared" si="3"/>
        <v>-12.315197713659483</v>
      </c>
      <c r="E41" s="4">
        <f t="shared" si="6"/>
        <v>-12.199979999999995</v>
      </c>
    </row>
    <row r="42" spans="1:5">
      <c r="A42" s="4">
        <f t="shared" si="2"/>
        <v>40.000100000000025</v>
      </c>
      <c r="B42" s="4">
        <f t="shared" si="4"/>
        <v>0.40000100000000022</v>
      </c>
      <c r="C42" s="4">
        <f t="shared" si="5"/>
        <v>0.25000078125048847</v>
      </c>
      <c r="D42" s="4">
        <f t="shared" si="3"/>
        <v>-12.041172683179568</v>
      </c>
      <c r="E42" s="4">
        <f t="shared" si="6"/>
        <v>-11.999979999999994</v>
      </c>
    </row>
    <row r="43" spans="1:5">
      <c r="A43" s="4">
        <f t="shared" si="2"/>
        <v>41.000100000000025</v>
      </c>
      <c r="B43" s="4">
        <f t="shared" si="4"/>
        <v>0.41000100000000023</v>
      </c>
      <c r="C43" s="4">
        <f t="shared" si="5"/>
        <v>0.2578624263285702</v>
      </c>
      <c r="D43" s="4">
        <f t="shared" si="3"/>
        <v>-11.772238704118081</v>
      </c>
      <c r="E43" s="4">
        <f t="shared" si="6"/>
        <v>-11.799979999999994</v>
      </c>
    </row>
    <row r="44" spans="1:5">
      <c r="A44" s="4">
        <f t="shared" si="2"/>
        <v>42.000100000000025</v>
      </c>
      <c r="B44" s="4">
        <f t="shared" si="4"/>
        <v>0.42000100000000024</v>
      </c>
      <c r="C44" s="4">
        <f t="shared" si="5"/>
        <v>0.26582358596429512</v>
      </c>
      <c r="D44" s="4">
        <f t="shared" si="3"/>
        <v>-11.508129753065198</v>
      </c>
      <c r="E44" s="4">
        <f t="shared" si="6"/>
        <v>-11.599979999999995</v>
      </c>
    </row>
    <row r="45" spans="1:5">
      <c r="A45" s="4">
        <f t="shared" si="2"/>
        <v>43.000100000000025</v>
      </c>
      <c r="B45" s="4">
        <f t="shared" si="4"/>
        <v>0.43000100000000024</v>
      </c>
      <c r="C45" s="4">
        <f t="shared" si="5"/>
        <v>0.27388616171093122</v>
      </c>
      <c r="D45" s="4">
        <f t="shared" si="3"/>
        <v>-11.248598204457538</v>
      </c>
      <c r="E45" s="4">
        <f t="shared" si="6"/>
        <v>-11.399979999999994</v>
      </c>
    </row>
    <row r="46" spans="1:5">
      <c r="A46" s="4">
        <f t="shared" si="2"/>
        <v>44.000100000000025</v>
      </c>
      <c r="B46" s="4">
        <f t="shared" si="4"/>
        <v>0.44000100000000025</v>
      </c>
      <c r="C46" s="4">
        <f t="shared" si="5"/>
        <v>0.28205210387955398</v>
      </c>
      <c r="D46" s="4">
        <f t="shared" si="3"/>
        <v>-10.993413128849882</v>
      </c>
      <c r="E46" s="4">
        <f t="shared" si="6"/>
        <v>-11.199979999999993</v>
      </c>
    </row>
    <row r="47" spans="1:5">
      <c r="A47" s="4">
        <f t="shared" si="2"/>
        <v>45.000100000000025</v>
      </c>
      <c r="B47" s="4">
        <f t="shared" si="4"/>
        <v>0.45000100000000026</v>
      </c>
      <c r="C47" s="4">
        <f t="shared" si="5"/>
        <v>0.29032341311187965</v>
      </c>
      <c r="D47" s="4">
        <f t="shared" si="3"/>
        <v>-10.742358782141848</v>
      </c>
      <c r="E47" s="4">
        <f t="shared" si="6"/>
        <v>-10.999979999999994</v>
      </c>
    </row>
    <row r="48" spans="1:5">
      <c r="A48" s="4">
        <f t="shared" si="2"/>
        <v>46.000100000000025</v>
      </c>
      <c r="B48" s="4">
        <f t="shared" si="4"/>
        <v>0.46000100000000027</v>
      </c>
      <c r="C48" s="4">
        <f t="shared" si="5"/>
        <v>0.29870214201437817</v>
      </c>
      <c r="D48" s="4">
        <f t="shared" si="3"/>
        <v>-10.495233260559612</v>
      </c>
      <c r="E48" s="4">
        <f t="shared" si="6"/>
        <v>-10.799979999999994</v>
      </c>
    </row>
    <row r="49" spans="1:5">
      <c r="A49" s="4">
        <f t="shared" si="2"/>
        <v>47.000100000000025</v>
      </c>
      <c r="B49" s="4">
        <f t="shared" si="4"/>
        <v>0.47000100000000028</v>
      </c>
      <c r="C49" s="4">
        <f t="shared" si="5"/>
        <v>0.30719039685646876</v>
      </c>
      <c r="D49" s="4">
        <f t="shared" si="3"/>
        <v>-10.251847299987123</v>
      </c>
      <c r="E49" s="4">
        <f t="shared" si="6"/>
        <v>-10.599979999999993</v>
      </c>
    </row>
    <row r="50" spans="1:5">
      <c r="A50" s="4">
        <f t="shared" si="2"/>
        <v>48.000100000000032</v>
      </c>
      <c r="B50" s="4">
        <f t="shared" si="4"/>
        <v>0.48000100000000029</v>
      </c>
      <c r="C50" s="4">
        <f t="shared" si="5"/>
        <v>0.31579033933574985</v>
      </c>
      <c r="D50" s="4">
        <f t="shared" si="3"/>
        <v>-10.012023201396179</v>
      </c>
      <c r="E50" s="4">
        <f t="shared" si="6"/>
        <v>-10.399979999999992</v>
      </c>
    </row>
    <row r="51" spans="1:5">
      <c r="A51" s="4">
        <f t="shared" si="2"/>
        <v>49.000100000000032</v>
      </c>
      <c r="B51" s="4">
        <f t="shared" si="4"/>
        <v>0.4900010000000003</v>
      </c>
      <c r="C51" s="4">
        <f t="shared" si="5"/>
        <v>0.32450418841337009</v>
      </c>
      <c r="D51" s="4">
        <f t="shared" si="3"/>
        <v>-9.7755938667591149</v>
      </c>
      <c r="E51" s="4">
        <f t="shared" si="6"/>
        <v>-10.199979999999993</v>
      </c>
    </row>
    <row r="52" spans="1:5">
      <c r="A52" s="4">
        <f t="shared" si="2"/>
        <v>50.000100000000025</v>
      </c>
      <c r="B52" s="4">
        <f t="shared" si="4"/>
        <v>0.50000100000000025</v>
      </c>
      <c r="C52" s="4">
        <f t="shared" si="5"/>
        <v>0.333334222222815</v>
      </c>
      <c r="D52" s="4">
        <f t="shared" si="3"/>
        <v>-9.5424019320363165</v>
      </c>
      <c r="E52" s="4">
        <f t="shared" si="6"/>
        <v>-9.9999799999999954</v>
      </c>
    </row>
    <row r="53" spans="1:5">
      <c r="A53" s="4">
        <f t="shared" si="2"/>
        <v>51.000100000000025</v>
      </c>
      <c r="B53" s="4">
        <f t="shared" si="4"/>
        <v>0.51000100000000026</v>
      </c>
      <c r="C53" s="4">
        <f t="shared" si="5"/>
        <v>0.34228278005555735</v>
      </c>
      <c r="D53" s="4">
        <f t="shared" si="3"/>
        <v>-9.3122989856892016</v>
      </c>
      <c r="E53" s="4">
        <f t="shared" si="6"/>
        <v>-9.7999799999999944</v>
      </c>
    </row>
    <row r="54" spans="1:5">
      <c r="A54" s="4">
        <f t="shared" si="2"/>
        <v>52.000100000000025</v>
      </c>
      <c r="B54" s="4">
        <f t="shared" si="4"/>
        <v>0.52000100000000027</v>
      </c>
      <c r="C54" s="4">
        <f t="shared" si="5"/>
        <v>0.35135226442720591</v>
      </c>
      <c r="D54" s="4">
        <f t="shared" si="3"/>
        <v>-9.0851448627389679</v>
      </c>
      <c r="E54" s="4">
        <f t="shared" si="6"/>
        <v>-9.5999799999999951</v>
      </c>
    </row>
    <row r="55" spans="1:5">
      <c r="A55" s="4">
        <f t="shared" si="2"/>
        <v>53.000100000000025</v>
      </c>
      <c r="B55" s="4">
        <f t="shared" si="4"/>
        <v>0.53000100000000028</v>
      </c>
      <c r="C55" s="4">
        <f t="shared" si="5"/>
        <v>0.36054514322798886</v>
      </c>
      <c r="D55" s="4">
        <f t="shared" si="3"/>
        <v>-8.8608070057217088</v>
      </c>
      <c r="E55" s="4">
        <f t="shared" si="6"/>
        <v>-9.399979999999994</v>
      </c>
    </row>
    <row r="56" spans="1:5">
      <c r="A56" s="4">
        <f t="shared" si="2"/>
        <v>54.000100000000032</v>
      </c>
      <c r="B56" s="4">
        <f t="shared" si="4"/>
        <v>0.54000100000000029</v>
      </c>
      <c r="C56" s="4">
        <f t="shared" si="5"/>
        <v>0.36986395196161115</v>
      </c>
      <c r="D56" s="4">
        <f t="shared" si="3"/>
        <v>-8.6391598850219324</v>
      </c>
      <c r="E56" s="4">
        <f t="shared" si="6"/>
        <v>-9.1999799999999947</v>
      </c>
    </row>
    <row r="57" spans="1:5">
      <c r="A57" s="4">
        <f t="shared" si="2"/>
        <v>55.000100000000032</v>
      </c>
      <c r="B57" s="4">
        <f t="shared" si="4"/>
        <v>0.5500010000000003</v>
      </c>
      <c r="C57" s="4">
        <f t="shared" si="5"/>
        <v>0.37931129607675623</v>
      </c>
      <c r="D57" s="4">
        <f t="shared" si="3"/>
        <v>-8.4200844720315757</v>
      </c>
      <c r="E57" s="4">
        <f t="shared" si="6"/>
        <v>-8.9999799999999937</v>
      </c>
    </row>
    <row r="58" spans="1:5">
      <c r="A58" s="4">
        <f t="shared" si="2"/>
        <v>56.000100000000032</v>
      </c>
      <c r="B58" s="4">
        <f t="shared" si="4"/>
        <v>0.5600010000000003</v>
      </c>
      <c r="C58" s="4">
        <f t="shared" si="5"/>
        <v>0.38888985339573179</v>
      </c>
      <c r="D58" s="4">
        <f t="shared" si="3"/>
        <v>-8.203467759407717</v>
      </c>
      <c r="E58" s="4">
        <f t="shared" si="6"/>
        <v>-8.7999799999999944</v>
      </c>
    </row>
    <row r="59" spans="1:5">
      <c r="A59" s="4">
        <f t="shared" si="2"/>
        <v>57.000100000000032</v>
      </c>
      <c r="B59" s="4">
        <f t="shared" si="4"/>
        <v>0.57000100000000031</v>
      </c>
      <c r="C59" s="4">
        <f t="shared" si="5"/>
        <v>0.39860237664501896</v>
      </c>
      <c r="D59" s="4">
        <f t="shared" si="3"/>
        <v>-7.9892023234110718</v>
      </c>
      <c r="E59" s="4">
        <f t="shared" si="6"/>
        <v>-8.5999799999999933</v>
      </c>
    </row>
    <row r="60" spans="1:5">
      <c r="A60" s="4">
        <f t="shared" si="2"/>
        <v>58.000100000000032</v>
      </c>
      <c r="B60" s="4">
        <f t="shared" si="4"/>
        <v>0.58000100000000032</v>
      </c>
      <c r="C60" s="4">
        <f t="shared" si="5"/>
        <v>0.40845169609274401</v>
      </c>
      <c r="D60" s="4">
        <f t="shared" si="3"/>
        <v>-7.7771859239176555</v>
      </c>
      <c r="E60" s="4">
        <f t="shared" si="6"/>
        <v>-8.399979999999994</v>
      </c>
    </row>
    <row r="61" spans="1:5">
      <c r="A61" s="4">
        <f t="shared" si="2"/>
        <v>59.000100000000032</v>
      </c>
      <c r="B61" s="4">
        <f t="shared" si="4"/>
        <v>0.59000100000000033</v>
      </c>
      <c r="C61" s="4">
        <f t="shared" si="5"/>
        <v>0.41844072229838497</v>
      </c>
      <c r="D61" s="4">
        <f t="shared" si="3"/>
        <v>-7.567321138222737</v>
      </c>
      <c r="E61" s="4">
        <f t="shared" si="6"/>
        <v>-8.1999799999999929</v>
      </c>
    </row>
    <row r="62" spans="1:5">
      <c r="A62" s="4">
        <f t="shared" si="2"/>
        <v>60.000100000000032</v>
      </c>
      <c r="B62" s="4">
        <f t="shared" si="4"/>
        <v>0.60000100000000034</v>
      </c>
      <c r="C62" s="4">
        <f t="shared" si="5"/>
        <v>0.42857244898032099</v>
      </c>
      <c r="D62" s="4">
        <f t="shared" si="3"/>
        <v>-7.3595150252121151</v>
      </c>
      <c r="E62" s="4">
        <f t="shared" si="6"/>
        <v>-7.9999799999999937</v>
      </c>
    </row>
    <row r="63" spans="1:5">
      <c r="A63" s="4">
        <f t="shared" si="2"/>
        <v>61.000100000000032</v>
      </c>
      <c r="B63" s="4">
        <f t="shared" si="4"/>
        <v>0.61000100000000035</v>
      </c>
      <c r="C63" s="4">
        <f t="shared" si="5"/>
        <v>0.43884995600716298</v>
      </c>
      <c r="D63" s="4">
        <f t="shared" si="3"/>
        <v>-7.1536788168711691</v>
      </c>
      <c r="E63" s="4">
        <f t="shared" si="6"/>
        <v>-7.7999799999999926</v>
      </c>
    </row>
    <row r="64" spans="1:5">
      <c r="A64" s="4">
        <f t="shared" si="2"/>
        <v>62.000100000000039</v>
      </c>
      <c r="B64" s="4">
        <f t="shared" si="4"/>
        <v>0.62000100000000036</v>
      </c>
      <c r="C64" s="4">
        <f t="shared" si="5"/>
        <v>0.44927641251913986</v>
      </c>
      <c r="D64" s="4">
        <f t="shared" si="3"/>
        <v>-6.9497276344463206</v>
      </c>
      <c r="E64" s="4">
        <f t="shared" si="6"/>
        <v>-7.5999799999999933</v>
      </c>
    </row>
    <row r="65" spans="1:5">
      <c r="A65" s="4">
        <f t="shared" si="2"/>
        <v>63.000100000000039</v>
      </c>
      <c r="B65" s="4">
        <f t="shared" si="4"/>
        <v>0.63000100000000037</v>
      </c>
      <c r="C65" s="4">
        <f t="shared" si="5"/>
        <v>0.45985508018619037</v>
      </c>
      <c r="D65" s="4">
        <f t="shared" si="3"/>
        <v>-6.7475802268732821</v>
      </c>
      <c r="E65" s="4">
        <f t="shared" si="6"/>
        <v>-7.3999799999999922</v>
      </c>
    </row>
    <row r="66" spans="1:5">
      <c r="A66" s="4">
        <f t="shared" si="2"/>
        <v>64.000100000000032</v>
      </c>
      <c r="B66" s="4">
        <f t="shared" si="4"/>
        <v>0.64000100000000038</v>
      </c>
      <c r="C66" s="4">
        <f t="shared" ref="C66:C97" si="7">((B66)/((1-B66)+$F$2))</f>
        <v>0.47058931660979197</v>
      </c>
      <c r="D66" s="4">
        <f t="shared" si="3"/>
        <v>-6.5471587293487392</v>
      </c>
      <c r="E66" s="4">
        <f t="shared" ref="E66:E102" si="8">(1-B66)*-20</f>
        <v>-7.1999799999999929</v>
      </c>
    </row>
    <row r="67" spans="1:5">
      <c r="A67" s="4">
        <f t="shared" ref="A67:A102" si="9">B67*100</f>
        <v>65.000100000000032</v>
      </c>
      <c r="B67" s="4">
        <f t="shared" si="4"/>
        <v>0.65000100000000038</v>
      </c>
      <c r="C67" s="4">
        <f t="shared" si="7"/>
        <v>0.48148257887598483</v>
      </c>
      <c r="D67" s="4">
        <f t="shared" ref="D67:D102" si="10">20*LOG10(C67/1)</f>
        <v>-6.3483884401514379</v>
      </c>
      <c r="E67" s="4">
        <f t="shared" si="8"/>
        <v>-6.9999799999999919</v>
      </c>
    </row>
    <row r="68" spans="1:5">
      <c r="A68" s="4">
        <f t="shared" si="9"/>
        <v>66.000100000000046</v>
      </c>
      <c r="B68" s="4">
        <f t="shared" ref="B68:B101" si="11">B67+0.01</f>
        <v>0.66000100000000039</v>
      </c>
      <c r="C68" s="4">
        <f t="shared" si="7"/>
        <v>0.49253842726748343</v>
      </c>
      <c r="D68" s="4">
        <f t="shared" si="10"/>
        <v>-6.1511976140202851</v>
      </c>
      <c r="E68" s="4">
        <f t="shared" si="8"/>
        <v>-6.7999799999999926</v>
      </c>
    </row>
    <row r="69" spans="1:5">
      <c r="A69" s="4">
        <f t="shared" si="9"/>
        <v>67.000100000000046</v>
      </c>
      <c r="B69" s="4">
        <f t="shared" si="11"/>
        <v>0.6700010000000004</v>
      </c>
      <c r="C69" s="4">
        <f t="shared" si="7"/>
        <v>0.50376052914325553</v>
      </c>
      <c r="D69" s="4">
        <f t="shared" si="10"/>
        <v>-5.9555172705739237</v>
      </c>
      <c r="E69" s="4">
        <f t="shared" si="8"/>
        <v>-6.5999799999999915</v>
      </c>
    </row>
    <row r="70" spans="1:5">
      <c r="A70" s="4">
        <f t="shared" si="9"/>
        <v>68.000100000000046</v>
      </c>
      <c r="B70" s="4">
        <f t="shared" si="11"/>
        <v>0.68000100000000041</v>
      </c>
      <c r="C70" s="4">
        <f t="shared" si="7"/>
        <v>0.51515266299444207</v>
      </c>
      <c r="D70" s="4">
        <f t="shared" si="10"/>
        <v>-5.7612810164126262</v>
      </c>
      <c r="E70" s="4">
        <f t="shared" si="8"/>
        <v>-6.3999799999999922</v>
      </c>
    </row>
    <row r="71" spans="1:5">
      <c r="A71" s="4">
        <f t="shared" si="9"/>
        <v>69.000100000000046</v>
      </c>
      <c r="B71" s="4">
        <f t="shared" si="11"/>
        <v>0.69000100000000042</v>
      </c>
      <c r="C71" s="4">
        <f t="shared" si="7"/>
        <v>0.52671872268604836</v>
      </c>
      <c r="D71" s="4">
        <f t="shared" si="10"/>
        <v>-5.5684248796808049</v>
      </c>
      <c r="E71" s="4">
        <f t="shared" si="8"/>
        <v>-6.1999799999999912</v>
      </c>
    </row>
    <row r="72" spans="1:5">
      <c r="A72" s="4">
        <f t="shared" si="9"/>
        <v>70.000100000000046</v>
      </c>
      <c r="B72" s="4">
        <f t="shared" si="11"/>
        <v>0.70000100000000043</v>
      </c>
      <c r="C72" s="4">
        <f t="shared" si="7"/>
        <v>0.53846272189440192</v>
      </c>
      <c r="D72" s="4">
        <f t="shared" si="10"/>
        <v>-5.3768871559905485</v>
      </c>
      <c r="E72" s="4">
        <f t="shared" si="8"/>
        <v>-5.9999799999999919</v>
      </c>
    </row>
    <row r="73" spans="1:5">
      <c r="A73" s="4">
        <f t="shared" si="9"/>
        <v>71.000100000000046</v>
      </c>
      <c r="B73" s="4">
        <f t="shared" si="11"/>
        <v>0.71000100000000044</v>
      </c>
      <c r="C73" s="4">
        <f t="shared" si="7"/>
        <v>0.55038879875100732</v>
      </c>
      <c r="D73" s="4">
        <f t="shared" si="10"/>
        <v>-5.1866082647143124</v>
      </c>
      <c r="E73" s="4">
        <f t="shared" si="8"/>
        <v>-5.7999799999999908</v>
      </c>
    </row>
    <row r="74" spans="1:5">
      <c r="A74" s="4">
        <f t="shared" si="9"/>
        <v>72.000100000000046</v>
      </c>
      <c r="B74" s="4">
        <f t="shared" si="11"/>
        <v>0.72000100000000045</v>
      </c>
      <c r="C74" s="4">
        <f t="shared" si="7"/>
        <v>0.56250122070407915</v>
      </c>
      <c r="D74" s="4">
        <f t="shared" si="10"/>
        <v>-4.99753061475083</v>
      </c>
      <c r="E74" s="4">
        <f t="shared" si="8"/>
        <v>-5.5999799999999915</v>
      </c>
    </row>
    <row r="75" spans="1:5">
      <c r="A75" s="4">
        <f t="shared" si="9"/>
        <v>73.000100000000046</v>
      </c>
      <c r="B75" s="4">
        <f t="shared" si="11"/>
        <v>0.73000100000000046</v>
      </c>
      <c r="C75" s="4">
        <f t="shared" si="7"/>
        <v>0.57480438960975622</v>
      </c>
      <c r="D75" s="4">
        <f t="shared" si="10"/>
        <v>-4.8095984789533306</v>
      </c>
      <c r="E75" s="4">
        <f t="shared" si="8"/>
        <v>-5.3999799999999905</v>
      </c>
    </row>
    <row r="76" spans="1:5">
      <c r="A76" s="4">
        <f t="shared" si="9"/>
        <v>74.000100000000046</v>
      </c>
      <c r="B76" s="4">
        <f t="shared" si="11"/>
        <v>0.74000100000000046</v>
      </c>
      <c r="C76" s="4">
        <f t="shared" si="7"/>
        <v>0.5873028470657522</v>
      </c>
      <c r="D76" s="4">
        <f t="shared" si="10"/>
        <v>-4.6227578764850161</v>
      </c>
      <c r="E76" s="4">
        <f t="shared" si="8"/>
        <v>-5.1999799999999912</v>
      </c>
    </row>
    <row r="77" spans="1:5">
      <c r="A77" s="4">
        <f t="shared" si="9"/>
        <v>75.000100000000046</v>
      </c>
      <c r="B77" s="4">
        <f t="shared" si="11"/>
        <v>0.75000100000000047</v>
      </c>
      <c r="C77" s="4">
        <f t="shared" si="7"/>
        <v>0.60000128000102471</v>
      </c>
      <c r="D77" s="4">
        <f t="shared" si="10"/>
        <v>-4.4369564624341642</v>
      </c>
      <c r="E77" s="4">
        <f t="shared" si="8"/>
        <v>-4.9999799999999901</v>
      </c>
    </row>
    <row r="78" spans="1:5">
      <c r="A78" s="4">
        <f t="shared" si="9"/>
        <v>76.000100000000046</v>
      </c>
      <c r="B78" s="4">
        <f t="shared" si="11"/>
        <v>0.76000100000000048</v>
      </c>
      <c r="C78" s="4">
        <f t="shared" si="7"/>
        <v>0.6129045265359091</v>
      </c>
      <c r="D78" s="4">
        <f t="shared" si="10"/>
        <v>-4.2521434240816971</v>
      </c>
      <c r="E78" s="4">
        <f t="shared" si="8"/>
        <v>-4.7999799999999908</v>
      </c>
    </row>
    <row r="79" spans="1:5">
      <c r="A79" s="4">
        <f t="shared" si="9"/>
        <v>77.000100000000046</v>
      </c>
      <c r="B79" s="4">
        <f t="shared" si="11"/>
        <v>0.77000100000000049</v>
      </c>
      <c r="C79" s="4">
        <f t="shared" si="7"/>
        <v>0.6260175821281162</v>
      </c>
      <c r="D79" s="4">
        <f t="shared" si="10"/>
        <v>-4.0682693832677206</v>
      </c>
      <c r="E79" s="4">
        <f t="shared" si="8"/>
        <v>-4.5999799999999897</v>
      </c>
    </row>
    <row r="80" spans="1:5">
      <c r="A80" s="4">
        <f t="shared" si="9"/>
        <v>78.000100000000046</v>
      </c>
      <c r="B80" s="4">
        <f t="shared" si="11"/>
        <v>0.7800010000000005</v>
      </c>
      <c r="C80" s="4">
        <f t="shared" si="7"/>
        <v>0.63934560602098911</v>
      </c>
      <c r="D80" s="4">
        <f t="shared" si="10"/>
        <v>-3.8852863043519523</v>
      </c>
      <c r="E80" s="4">
        <f t="shared" si="8"/>
        <v>-4.3999799999999905</v>
      </c>
    </row>
    <row r="81" spans="1:5">
      <c r="A81" s="4">
        <f t="shared" si="9"/>
        <v>79.000100000000046</v>
      </c>
      <c r="B81" s="4">
        <f t="shared" si="11"/>
        <v>0.79000100000000051</v>
      </c>
      <c r="C81" s="4">
        <f t="shared" si="7"/>
        <v>0.65289392801151147</v>
      </c>
      <c r="D81" s="4">
        <f t="shared" si="10"/>
        <v>-3.7031474073059574</v>
      </c>
      <c r="E81" s="4">
        <f t="shared" si="8"/>
        <v>-4.1999799999999894</v>
      </c>
    </row>
    <row r="82" spans="1:5">
      <c r="A82" s="4">
        <f t="shared" si="9"/>
        <v>80.000100000000046</v>
      </c>
      <c r="B82" s="4">
        <f t="shared" si="11"/>
        <v>0.80000100000000052</v>
      </c>
      <c r="C82" s="4">
        <f t="shared" si="7"/>
        <v>0.6666680555567136</v>
      </c>
      <c r="D82" s="4">
        <f t="shared" si="10"/>
        <v>-3.5218070855139736</v>
      </c>
      <c r="E82" s="4">
        <f t="shared" si="8"/>
        <v>-3.9999799999999897</v>
      </c>
    </row>
    <row r="83" spans="1:5">
      <c r="A83" s="4">
        <f t="shared" si="9"/>
        <v>81.000100000000046</v>
      </c>
      <c r="B83" s="4">
        <f t="shared" si="11"/>
        <v>0.81000100000000053</v>
      </c>
      <c r="C83" s="4">
        <f t="shared" si="7"/>
        <v>0.68067368123838845</v>
      </c>
      <c r="D83" s="4">
        <f t="shared" si="10"/>
        <v>-3.3412208278936983</v>
      </c>
      <c r="E83" s="4">
        <f t="shared" si="8"/>
        <v>-3.7999799999999895</v>
      </c>
    </row>
    <row r="84" spans="1:5">
      <c r="A84" s="4">
        <f t="shared" si="9"/>
        <v>82.00010000000006</v>
      </c>
      <c r="B84" s="4">
        <f t="shared" si="11"/>
        <v>0.82000100000000054</v>
      </c>
      <c r="C84" s="4">
        <f t="shared" si="7"/>
        <v>0.69491669060736561</v>
      </c>
      <c r="D84" s="4">
        <f t="shared" si="10"/>
        <v>-3.1613451449797441</v>
      </c>
      <c r="E84" s="4">
        <f t="shared" si="8"/>
        <v>-3.5999799999999893</v>
      </c>
    </row>
    <row r="85" spans="1:5">
      <c r="A85" s="4">
        <f t="shared" si="9"/>
        <v>83.00010000000006</v>
      </c>
      <c r="B85" s="4">
        <f t="shared" si="11"/>
        <v>0.83000100000000054</v>
      </c>
      <c r="C85" s="4">
        <f t="shared" si="7"/>
        <v>0.70940317043006107</v>
      </c>
      <c r="D85" s="4">
        <f t="shared" si="10"/>
        <v>-2.9821374986403031</v>
      </c>
      <c r="E85" s="4">
        <f t="shared" si="8"/>
        <v>-3.3999799999999891</v>
      </c>
    </row>
    <row r="86" spans="1:5">
      <c r="A86" s="4">
        <f t="shared" si="9"/>
        <v>84.00010000000006</v>
      </c>
      <c r="B86" s="4">
        <f t="shared" si="11"/>
        <v>0.84000100000000055</v>
      </c>
      <c r="C86" s="4">
        <f t="shared" si="7"/>
        <v>0.72413941736156739</v>
      </c>
      <c r="D86" s="4">
        <f t="shared" si="10"/>
        <v>-2.803556235122953</v>
      </c>
      <c r="E86" s="4">
        <f t="shared" si="8"/>
        <v>-3.1999799999999889</v>
      </c>
    </row>
    <row r="87" spans="1:5">
      <c r="A87" s="4">
        <f t="shared" si="9"/>
        <v>85.00010000000006</v>
      </c>
      <c r="B87" s="4">
        <f t="shared" si="11"/>
        <v>0.85000100000000056</v>
      </c>
      <c r="C87" s="4">
        <f t="shared" si="7"/>
        <v>0.73913194707125929</v>
      </c>
      <c r="D87" s="4">
        <f t="shared" si="10"/>
        <v>-2.6255605211478916</v>
      </c>
      <c r="E87" s="4">
        <f t="shared" si="8"/>
        <v>-2.9999799999999888</v>
      </c>
    </row>
    <row r="88" spans="1:5">
      <c r="A88" s="4">
        <f t="shared" si="9"/>
        <v>86.00010000000006</v>
      </c>
      <c r="B88" s="4">
        <f t="shared" si="11"/>
        <v>0.86000100000000057</v>
      </c>
      <c r="C88" s="4">
        <f t="shared" si="7"/>
        <v>0.75438750384868836</v>
      </c>
      <c r="D88" s="4">
        <f t="shared" si="10"/>
        <v>-2.4481102827875096</v>
      </c>
      <c r="E88" s="4">
        <f t="shared" si="8"/>
        <v>-2.7999799999999886</v>
      </c>
    </row>
    <row r="89" spans="1:5">
      <c r="A89" s="4">
        <f t="shared" si="9"/>
        <v>87.00010000000006</v>
      </c>
      <c r="B89" s="4">
        <f t="shared" si="11"/>
        <v>0.87000100000000058</v>
      </c>
      <c r="C89" s="4">
        <f t="shared" si="7"/>
        <v>0.76991307071953263</v>
      </c>
      <c r="D89" s="4">
        <f t="shared" si="10"/>
        <v>-2.2711661468891577</v>
      </c>
      <c r="E89" s="4">
        <f t="shared" si="8"/>
        <v>-2.5999799999999884</v>
      </c>
    </row>
    <row r="90" spans="1:5">
      <c r="A90" s="4">
        <f t="shared" si="9"/>
        <v>88.00010000000006</v>
      </c>
      <c r="B90" s="4">
        <f t="shared" si="11"/>
        <v>0.88000100000000059</v>
      </c>
      <c r="C90" s="4">
        <f t="shared" si="7"/>
        <v>0.78571588010346527</v>
      </c>
      <c r="D90" s="4">
        <f t="shared" si="10"/>
        <v>-2.0946893848146559</v>
      </c>
      <c r="E90" s="4">
        <f t="shared" si="8"/>
        <v>-2.3999799999999882</v>
      </c>
    </row>
    <row r="91" spans="1:5">
      <c r="A91" s="4">
        <f t="shared" si="9"/>
        <v>89.00010000000006</v>
      </c>
      <c r="B91" s="4">
        <f t="shared" si="11"/>
        <v>0.8900010000000006</v>
      </c>
      <c r="C91" s="4">
        <f t="shared" si="7"/>
        <v>0.80180342504813173</v>
      </c>
      <c r="D91" s="4">
        <f t="shared" si="10"/>
        <v>-1.9186418582844798</v>
      </c>
      <c r="E91" s="4">
        <f t="shared" si="8"/>
        <v>-2.1999799999999881</v>
      </c>
    </row>
    <row r="92" spans="1:5">
      <c r="A92" s="4">
        <f t="shared" si="9"/>
        <v>90.00010000000006</v>
      </c>
      <c r="B92" s="4">
        <f t="shared" si="11"/>
        <v>0.90000100000000061</v>
      </c>
      <c r="C92" s="4">
        <f t="shared" si="7"/>
        <v>0.81818347107588374</v>
      </c>
      <c r="D92" s="4">
        <f t="shared" si="10"/>
        <v>-1.7429859671279715</v>
      </c>
      <c r="E92" s="4">
        <f t="shared" si="8"/>
        <v>-1.9999799999999879</v>
      </c>
    </row>
    <row r="93" spans="1:5">
      <c r="A93" s="4">
        <f t="shared" si="9"/>
        <v>91.00010000000006</v>
      </c>
      <c r="B93" s="4">
        <f t="shared" si="11"/>
        <v>0.91000100000000061</v>
      </c>
      <c r="C93" s="4">
        <f t="shared" si="7"/>
        <v>0.83486406868263296</v>
      </c>
      <c r="D93" s="4">
        <f t="shared" si="10"/>
        <v>-1.5676845987524195</v>
      </c>
      <c r="E93" s="4">
        <f t="shared" si="8"/>
        <v>-1.7999799999999877</v>
      </c>
    </row>
    <row r="94" spans="1:5">
      <c r="A94" s="4">
        <f t="shared" si="9"/>
        <v>92.00010000000006</v>
      </c>
      <c r="B94" s="4">
        <f t="shared" si="11"/>
        <v>0.92000100000000062</v>
      </c>
      <c r="C94" s="4">
        <f t="shared" si="7"/>
        <v>0.85185356653108113</v>
      </c>
      <c r="D94" s="4">
        <f t="shared" si="10"/>
        <v>-1.3927010791544914</v>
      </c>
      <c r="E94" s="4">
        <f t="shared" si="8"/>
        <v>-1.5999799999999875</v>
      </c>
    </row>
    <row r="95" spans="1:5">
      <c r="A95" s="4">
        <f t="shared" si="9"/>
        <v>93.00010000000006</v>
      </c>
      <c r="B95" s="4">
        <f t="shared" si="11"/>
        <v>0.93000100000000063</v>
      </c>
      <c r="C95" s="4">
        <f t="shared" si="7"/>
        <v>0.86916062538376326</v>
      </c>
      <c r="D95" s="4">
        <f t="shared" si="10"/>
        <v>-1.2179991253065614</v>
      </c>
      <c r="E95" s="4">
        <f t="shared" si="8"/>
        <v>-1.3999799999999873</v>
      </c>
    </row>
    <row r="96" spans="1:5">
      <c r="A96" s="4">
        <f t="shared" si="9"/>
        <v>94.00010000000006</v>
      </c>
      <c r="B96" s="4">
        <f t="shared" si="11"/>
        <v>0.94000100000000064</v>
      </c>
      <c r="C96" s="4">
        <f t="shared" si="7"/>
        <v>0.88679423282474901</v>
      </c>
      <c r="D96" s="4">
        <f t="shared" si="10"/>
        <v>-1.0435427987588379</v>
      </c>
      <c r="E96" s="4">
        <f t="shared" si="8"/>
        <v>-1.1999799999999872</v>
      </c>
    </row>
    <row r="97" spans="1:5">
      <c r="A97" s="4">
        <f t="shared" si="9"/>
        <v>95.00010000000006</v>
      </c>
      <c r="B97" s="4">
        <f t="shared" si="11"/>
        <v>0.95000100000000065</v>
      </c>
      <c r="C97" s="4">
        <f t="shared" si="7"/>
        <v>0.90476371882259066</v>
      </c>
      <c r="D97" s="4">
        <f t="shared" si="10"/>
        <v>-0.86929646030509655</v>
      </c>
      <c r="E97" s="4">
        <f t="shared" si="8"/>
        <v>-0.99997999999998699</v>
      </c>
    </row>
    <row r="98" spans="1:5">
      <c r="A98" s="4">
        <f t="shared" si="9"/>
        <v>96.00010000000006</v>
      </c>
      <c r="B98" s="4">
        <f t="shared" si="11"/>
        <v>0.96000100000000066</v>
      </c>
      <c r="C98" s="4">
        <f t="shared" ref="C98:C102" si="12">((B98)/((1-B98)+$F$2))</f>
        <v>0.92307877219112822</v>
      </c>
      <c r="D98" s="4">
        <f t="shared" si="10"/>
        <v>-0.69522472556625958</v>
      </c>
      <c r="E98" s="4">
        <f t="shared" si="8"/>
        <v>-0.79997999999998681</v>
      </c>
    </row>
    <row r="99" spans="1:5">
      <c r="A99" s="4">
        <f t="shared" si="9"/>
        <v>97.00010000000006</v>
      </c>
      <c r="B99" s="4">
        <f t="shared" si="11"/>
        <v>0.97000100000000067</v>
      </c>
      <c r="C99" s="4">
        <f t="shared" si="12"/>
        <v>0.94174945800918386</v>
      </c>
      <c r="D99" s="4">
        <f t="shared" si="10"/>
        <v>-0.52129242135109566</v>
      </c>
      <c r="E99" s="4">
        <f t="shared" si="8"/>
        <v>-0.59997999999998664</v>
      </c>
    </row>
    <row r="100" spans="1:5">
      <c r="A100" s="4">
        <f t="shared" si="9"/>
        <v>98.000100000000074</v>
      </c>
      <c r="B100" s="4">
        <f t="shared" si="11"/>
        <v>0.98000100000000068</v>
      </c>
      <c r="C100" s="4">
        <f t="shared" si="12"/>
        <v>0.96078623606493851</v>
      </c>
      <c r="D100" s="4">
        <f t="shared" si="10"/>
        <v>-0.34746454265802251</v>
      </c>
      <c r="E100" s="4">
        <f t="shared" si="8"/>
        <v>-0.39997999999998646</v>
      </c>
    </row>
    <row r="101" spans="1:5">
      <c r="A101" s="4">
        <f t="shared" si="9"/>
        <v>99.000100000000074</v>
      </c>
      <c r="B101" s="4">
        <f t="shared" si="11"/>
        <v>0.99000100000000069</v>
      </c>
      <c r="C101" s="4">
        <f t="shared" si="12"/>
        <v>0.98019998039602163</v>
      </c>
      <c r="D101" s="4">
        <f t="shared" si="10"/>
        <v>-0.1737062101853864</v>
      </c>
      <c r="E101" s="4">
        <f t="shared" si="8"/>
        <v>-0.19997999999998628</v>
      </c>
    </row>
    <row r="102" spans="1:5">
      <c r="A102" s="4">
        <f t="shared" si="9"/>
        <v>100</v>
      </c>
      <c r="B102" s="4">
        <f>1</f>
        <v>1</v>
      </c>
      <c r="C102" s="4">
        <f t="shared" si="12"/>
        <v>1</v>
      </c>
      <c r="D102" s="4">
        <f t="shared" si="10"/>
        <v>0</v>
      </c>
      <c r="E102" s="4">
        <f t="shared" si="8"/>
        <v>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2"/>
  <sheetViews>
    <sheetView workbookViewId="0">
      <selection activeCell="F7" sqref="F7"/>
    </sheetView>
  </sheetViews>
  <sheetFormatPr defaultRowHeight="15"/>
  <sheetData>
    <row r="1" spans="1:5">
      <c r="A1" s="2"/>
      <c r="B1" s="2"/>
      <c r="C1" s="2"/>
      <c r="D1" s="2"/>
      <c r="E1" s="2"/>
    </row>
    <row r="2" spans="1:5">
      <c r="A2" s="4"/>
      <c r="B2" s="4"/>
      <c r="C2" s="4"/>
      <c r="D2" s="4"/>
      <c r="E2" s="4"/>
    </row>
    <row r="3" spans="1:5">
      <c r="A3" s="4"/>
      <c r="B3" s="4"/>
      <c r="C3" s="4"/>
      <c r="D3" s="4"/>
      <c r="E3" s="4"/>
    </row>
    <row r="4" spans="1:5">
      <c r="A4" s="4"/>
      <c r="B4" s="4"/>
      <c r="C4" s="4"/>
      <c r="D4" s="4"/>
      <c r="E4" s="4"/>
    </row>
    <row r="5" spans="1:5">
      <c r="A5" s="4"/>
      <c r="B5" s="4"/>
      <c r="C5" s="4"/>
      <c r="D5" s="4"/>
      <c r="E5" s="4"/>
    </row>
    <row r="6" spans="1:5">
      <c r="A6" s="4"/>
      <c r="B6" s="4"/>
      <c r="C6" s="4"/>
      <c r="D6" s="4"/>
      <c r="E6" s="4"/>
    </row>
    <row r="7" spans="1:5">
      <c r="A7" s="4"/>
      <c r="B7" s="4"/>
      <c r="C7" s="4"/>
      <c r="D7" s="4"/>
      <c r="E7" s="4"/>
    </row>
    <row r="8" spans="1:5">
      <c r="A8" s="4"/>
      <c r="B8" s="4"/>
      <c r="C8" s="4"/>
      <c r="D8" s="4"/>
      <c r="E8" s="4"/>
    </row>
    <row r="9" spans="1:5">
      <c r="A9" s="4"/>
      <c r="B9" s="4"/>
      <c r="C9" s="4"/>
      <c r="D9" s="4"/>
      <c r="E9" s="4"/>
    </row>
    <row r="10" spans="1:5">
      <c r="A10" s="4"/>
      <c r="B10" s="4"/>
      <c r="C10" s="4"/>
      <c r="D10" s="4"/>
      <c r="E10" s="4"/>
    </row>
    <row r="11" spans="1:5">
      <c r="A11" s="4"/>
      <c r="B11" s="4"/>
      <c r="C11" s="4"/>
      <c r="D11" s="4"/>
      <c r="E11" s="4"/>
    </row>
    <row r="12" spans="1:5">
      <c r="A12" s="4"/>
      <c r="B12" s="4"/>
      <c r="C12" s="4"/>
      <c r="D12" s="4"/>
      <c r="E12" s="4"/>
    </row>
    <row r="13" spans="1:5">
      <c r="A13" s="4"/>
      <c r="B13" s="4"/>
      <c r="C13" s="4"/>
      <c r="D13" s="4"/>
      <c r="E13" s="4"/>
    </row>
    <row r="14" spans="1:5">
      <c r="A14" s="4"/>
      <c r="B14" s="4"/>
      <c r="C14" s="4"/>
      <c r="D14" s="4"/>
      <c r="E14" s="4"/>
    </row>
    <row r="15" spans="1:5">
      <c r="A15" s="4"/>
      <c r="B15" s="4"/>
      <c r="C15" s="4"/>
      <c r="D15" s="4"/>
      <c r="E15" s="4"/>
    </row>
    <row r="16" spans="1:5">
      <c r="A16" s="4"/>
      <c r="B16" s="4"/>
      <c r="C16" s="4"/>
      <c r="D16" s="4"/>
      <c r="E16" s="4"/>
    </row>
    <row r="17" spans="1:5">
      <c r="A17" s="4"/>
      <c r="B17" s="4"/>
      <c r="C17" s="4"/>
      <c r="D17" s="4"/>
      <c r="E17" s="4"/>
    </row>
    <row r="18" spans="1:5">
      <c r="A18" s="4"/>
      <c r="B18" s="4"/>
      <c r="C18" s="4"/>
      <c r="D18" s="4"/>
      <c r="E18" s="4"/>
    </row>
    <row r="19" spans="1:5">
      <c r="A19" s="4"/>
      <c r="B19" s="4"/>
      <c r="C19" s="4"/>
      <c r="D19" s="4"/>
      <c r="E19" s="4"/>
    </row>
    <row r="20" spans="1:5">
      <c r="A20" s="4"/>
      <c r="B20" s="4"/>
      <c r="C20" s="4"/>
      <c r="D20" s="4"/>
      <c r="E20" s="4"/>
    </row>
    <row r="21" spans="1:5">
      <c r="A21" s="4"/>
      <c r="B21" s="4"/>
      <c r="C21" s="4"/>
      <c r="D21" s="4"/>
      <c r="E21" s="4"/>
    </row>
    <row r="22" spans="1:5">
      <c r="A22" s="4"/>
      <c r="B22" s="4"/>
      <c r="C22" s="4"/>
      <c r="D22" s="4"/>
      <c r="E22" s="4"/>
    </row>
    <row r="23" spans="1:5">
      <c r="A23" s="4"/>
      <c r="B23" s="4"/>
      <c r="C23" s="4"/>
      <c r="D23" s="4"/>
      <c r="E23" s="4"/>
    </row>
    <row r="24" spans="1:5">
      <c r="A24" s="4"/>
      <c r="B24" s="4"/>
      <c r="C24" s="4"/>
      <c r="D24" s="4"/>
      <c r="E24" s="4"/>
    </row>
    <row r="25" spans="1:5">
      <c r="A25" s="4"/>
      <c r="B25" s="4"/>
      <c r="C25" s="4"/>
      <c r="D25" s="4"/>
      <c r="E25" s="4"/>
    </row>
    <row r="26" spans="1:5">
      <c r="A26" s="4"/>
      <c r="B26" s="4"/>
      <c r="C26" s="4"/>
      <c r="D26" s="4"/>
      <c r="E26" s="4"/>
    </row>
    <row r="27" spans="1:5">
      <c r="A27" s="4"/>
      <c r="B27" s="4"/>
      <c r="C27" s="4"/>
      <c r="D27" s="4"/>
      <c r="E27" s="4"/>
    </row>
    <row r="28" spans="1:5">
      <c r="A28" s="4"/>
      <c r="B28" s="4"/>
      <c r="C28" s="4"/>
      <c r="D28" s="4"/>
      <c r="E28" s="4"/>
    </row>
    <row r="29" spans="1:5">
      <c r="A29" s="4"/>
      <c r="B29" s="4"/>
      <c r="C29" s="4"/>
      <c r="D29" s="4"/>
      <c r="E29" s="4"/>
    </row>
    <row r="30" spans="1:5">
      <c r="A30" s="4"/>
      <c r="B30" s="4"/>
      <c r="C30" s="4"/>
      <c r="D30" s="4"/>
      <c r="E30" s="4"/>
    </row>
    <row r="31" spans="1:5">
      <c r="A31" s="4"/>
      <c r="B31" s="4"/>
      <c r="C31" s="4"/>
      <c r="D31" s="4"/>
      <c r="E31" s="4"/>
    </row>
    <row r="32" spans="1:5">
      <c r="A32" s="4"/>
      <c r="B32" s="4"/>
      <c r="C32" s="4"/>
      <c r="D32" s="4"/>
      <c r="E32" s="4"/>
    </row>
    <row r="33" spans="1:5">
      <c r="A33" s="4"/>
      <c r="B33" s="4"/>
      <c r="C33" s="4"/>
      <c r="D33" s="4"/>
      <c r="E33" s="4"/>
    </row>
    <row r="34" spans="1:5">
      <c r="A34" s="4"/>
      <c r="B34" s="4"/>
      <c r="C34" s="4"/>
      <c r="D34" s="4"/>
      <c r="E34" s="4"/>
    </row>
    <row r="35" spans="1:5">
      <c r="A35" s="4"/>
      <c r="B35" s="4"/>
      <c r="C35" s="4"/>
      <c r="D35" s="4"/>
      <c r="E35" s="4"/>
    </row>
    <row r="36" spans="1:5">
      <c r="A36" s="4"/>
      <c r="B36" s="4"/>
      <c r="C36" s="4"/>
      <c r="D36" s="4"/>
      <c r="E36" s="4"/>
    </row>
    <row r="37" spans="1:5">
      <c r="A37" s="4"/>
      <c r="B37" s="4"/>
      <c r="C37" s="4"/>
      <c r="D37" s="4"/>
      <c r="E37" s="4"/>
    </row>
    <row r="38" spans="1:5">
      <c r="A38" s="4"/>
      <c r="B38" s="4"/>
      <c r="C38" s="4"/>
      <c r="D38" s="4"/>
      <c r="E38" s="4"/>
    </row>
    <row r="39" spans="1:5">
      <c r="A39" s="4"/>
      <c r="B39" s="4"/>
      <c r="C39" s="4"/>
      <c r="D39" s="4"/>
      <c r="E39" s="4"/>
    </row>
    <row r="40" spans="1:5">
      <c r="A40" s="4"/>
      <c r="B40" s="4"/>
      <c r="C40" s="4"/>
      <c r="D40" s="4"/>
      <c r="E40" s="4"/>
    </row>
    <row r="41" spans="1:5">
      <c r="A41" s="4"/>
      <c r="B41" s="4"/>
      <c r="C41" s="4"/>
      <c r="D41" s="4"/>
      <c r="E41" s="4"/>
    </row>
    <row r="42" spans="1:5">
      <c r="A42" s="4"/>
      <c r="B42" s="4"/>
      <c r="C42" s="4"/>
      <c r="D42" s="4"/>
      <c r="E42" s="4"/>
    </row>
    <row r="43" spans="1:5">
      <c r="A43" s="4"/>
      <c r="B43" s="4"/>
      <c r="C43" s="4"/>
      <c r="D43" s="4"/>
      <c r="E43" s="4"/>
    </row>
    <row r="44" spans="1:5">
      <c r="A44" s="4"/>
      <c r="B44" s="4"/>
      <c r="C44" s="4"/>
      <c r="D44" s="4"/>
      <c r="E44" s="4"/>
    </row>
    <row r="45" spans="1:5">
      <c r="A45" s="4"/>
      <c r="B45" s="4"/>
      <c r="C45" s="4"/>
      <c r="D45" s="4"/>
      <c r="E45" s="4"/>
    </row>
    <row r="46" spans="1:5">
      <c r="A46" s="4"/>
      <c r="B46" s="4"/>
      <c r="C46" s="4"/>
      <c r="D46" s="4"/>
      <c r="E46" s="4"/>
    </row>
    <row r="47" spans="1:5">
      <c r="A47" s="4"/>
      <c r="B47" s="4"/>
      <c r="C47" s="4"/>
      <c r="D47" s="4"/>
      <c r="E47" s="4"/>
    </row>
    <row r="48" spans="1:5">
      <c r="A48" s="4"/>
      <c r="B48" s="4"/>
      <c r="C48" s="4"/>
      <c r="D48" s="4"/>
      <c r="E48" s="4"/>
    </row>
    <row r="49" spans="1:5">
      <c r="A49" s="4"/>
      <c r="B49" s="4"/>
      <c r="C49" s="4"/>
      <c r="D49" s="4"/>
      <c r="E49" s="4"/>
    </row>
    <row r="50" spans="1:5">
      <c r="A50" s="4"/>
      <c r="B50" s="4"/>
      <c r="C50" s="4"/>
      <c r="D50" s="4"/>
      <c r="E50" s="4"/>
    </row>
    <row r="51" spans="1:5">
      <c r="A51" s="4"/>
      <c r="B51" s="4"/>
      <c r="C51" s="4"/>
      <c r="D51" s="4"/>
      <c r="E51" s="4"/>
    </row>
    <row r="52" spans="1:5">
      <c r="A52" s="4"/>
      <c r="B52" s="4"/>
      <c r="C52" s="4"/>
      <c r="D52" s="4"/>
      <c r="E52" s="4"/>
    </row>
    <row r="53" spans="1:5">
      <c r="A53" s="4"/>
      <c r="B53" s="4"/>
      <c r="C53" s="4"/>
      <c r="D53" s="4"/>
      <c r="E53" s="4"/>
    </row>
    <row r="54" spans="1:5">
      <c r="A54" s="4"/>
      <c r="B54" s="4"/>
      <c r="C54" s="4"/>
      <c r="D54" s="4"/>
      <c r="E54" s="4"/>
    </row>
    <row r="55" spans="1:5">
      <c r="A55" s="4"/>
      <c r="B55" s="4"/>
      <c r="C55" s="4"/>
      <c r="D55" s="4"/>
      <c r="E55" s="4"/>
    </row>
    <row r="56" spans="1:5">
      <c r="A56" s="4"/>
      <c r="B56" s="4"/>
      <c r="C56" s="4"/>
      <c r="D56" s="4"/>
      <c r="E56" s="4"/>
    </row>
    <row r="57" spans="1:5">
      <c r="A57" s="4"/>
      <c r="B57" s="4"/>
      <c r="C57" s="4"/>
      <c r="D57" s="4"/>
      <c r="E57" s="4"/>
    </row>
    <row r="58" spans="1:5">
      <c r="A58" s="4"/>
      <c r="B58" s="4"/>
      <c r="C58" s="4"/>
      <c r="D58" s="4"/>
      <c r="E58" s="4"/>
    </row>
    <row r="59" spans="1:5">
      <c r="A59" s="4"/>
      <c r="B59" s="4"/>
      <c r="C59" s="4"/>
      <c r="D59" s="4"/>
      <c r="E59" s="4"/>
    </row>
    <row r="60" spans="1:5">
      <c r="A60" s="4"/>
      <c r="B60" s="4"/>
      <c r="C60" s="4"/>
      <c r="D60" s="4"/>
      <c r="E60" s="4"/>
    </row>
    <row r="61" spans="1:5">
      <c r="A61" s="4"/>
      <c r="B61" s="4"/>
      <c r="C61" s="4"/>
      <c r="D61" s="4"/>
      <c r="E61" s="4"/>
    </row>
    <row r="62" spans="1:5">
      <c r="A62" s="4"/>
      <c r="B62" s="4"/>
      <c r="C62" s="4"/>
      <c r="D62" s="4"/>
      <c r="E62" s="4"/>
    </row>
    <row r="63" spans="1:5">
      <c r="A63" s="4"/>
      <c r="B63" s="4"/>
      <c r="C63" s="4"/>
      <c r="D63" s="4"/>
      <c r="E63" s="4"/>
    </row>
    <row r="64" spans="1:5">
      <c r="A64" s="4"/>
      <c r="B64" s="4"/>
      <c r="C64" s="4"/>
      <c r="D64" s="4"/>
      <c r="E64" s="4"/>
    </row>
    <row r="65" spans="1:5">
      <c r="A65" s="4"/>
      <c r="B65" s="4"/>
      <c r="C65" s="4"/>
      <c r="D65" s="4"/>
      <c r="E65" s="4"/>
    </row>
    <row r="66" spans="1:5">
      <c r="A66" s="4"/>
      <c r="B66" s="4"/>
      <c r="C66" s="4"/>
      <c r="D66" s="4"/>
      <c r="E66" s="4"/>
    </row>
    <row r="67" spans="1:5">
      <c r="A67" s="4"/>
      <c r="B67" s="4"/>
      <c r="C67" s="4"/>
      <c r="D67" s="4"/>
      <c r="E67" s="4"/>
    </row>
    <row r="68" spans="1:5">
      <c r="A68" s="4"/>
      <c r="B68" s="4"/>
      <c r="C68" s="4"/>
      <c r="D68" s="4"/>
      <c r="E68" s="4"/>
    </row>
    <row r="69" spans="1:5">
      <c r="A69" s="4"/>
      <c r="B69" s="4"/>
      <c r="C69" s="4"/>
      <c r="D69" s="4"/>
      <c r="E69" s="4"/>
    </row>
    <row r="70" spans="1:5">
      <c r="A70" s="4"/>
      <c r="B70" s="4"/>
      <c r="C70" s="4"/>
      <c r="D70" s="4"/>
      <c r="E70" s="4"/>
    </row>
    <row r="71" spans="1:5">
      <c r="A71" s="4"/>
      <c r="B71" s="4"/>
      <c r="C71" s="4"/>
      <c r="D71" s="4"/>
      <c r="E71" s="4"/>
    </row>
    <row r="72" spans="1:5">
      <c r="A72" s="4"/>
      <c r="B72" s="4"/>
      <c r="C72" s="4"/>
      <c r="D72" s="4"/>
      <c r="E72" s="4"/>
    </row>
    <row r="73" spans="1:5">
      <c r="A73" s="4"/>
      <c r="B73" s="4"/>
      <c r="C73" s="4"/>
      <c r="D73" s="4"/>
      <c r="E73" s="4"/>
    </row>
    <row r="74" spans="1:5">
      <c r="A74" s="4"/>
      <c r="B74" s="4"/>
      <c r="C74" s="4"/>
      <c r="D74" s="4"/>
      <c r="E74" s="4"/>
    </row>
    <row r="75" spans="1:5">
      <c r="A75" s="4"/>
      <c r="B75" s="4"/>
      <c r="C75" s="4"/>
      <c r="D75" s="4"/>
      <c r="E75" s="4"/>
    </row>
    <row r="76" spans="1:5">
      <c r="A76" s="4"/>
      <c r="B76" s="4"/>
      <c r="C76" s="4"/>
      <c r="D76" s="4"/>
      <c r="E76" s="4"/>
    </row>
    <row r="77" spans="1:5">
      <c r="A77" s="4"/>
      <c r="B77" s="4"/>
      <c r="C77" s="4"/>
      <c r="D77" s="4"/>
      <c r="E77" s="4"/>
    </row>
    <row r="78" spans="1:5">
      <c r="A78" s="4"/>
      <c r="B78" s="4"/>
      <c r="C78" s="4"/>
      <c r="D78" s="4"/>
      <c r="E78" s="4"/>
    </row>
    <row r="79" spans="1:5">
      <c r="A79" s="4"/>
      <c r="B79" s="4"/>
      <c r="C79" s="4"/>
      <c r="D79" s="4"/>
      <c r="E79" s="4"/>
    </row>
    <row r="80" spans="1:5">
      <c r="A80" s="4"/>
      <c r="B80" s="4"/>
      <c r="C80" s="4"/>
      <c r="D80" s="4"/>
      <c r="E80" s="4"/>
    </row>
    <row r="81" spans="1:5">
      <c r="A81" s="4"/>
      <c r="B81" s="4"/>
      <c r="C81" s="4"/>
      <c r="D81" s="4"/>
      <c r="E81" s="4"/>
    </row>
    <row r="82" spans="1:5">
      <c r="A82" s="4"/>
      <c r="B82" s="4"/>
      <c r="C82" s="4"/>
      <c r="D82" s="4"/>
      <c r="E82" s="4"/>
    </row>
    <row r="83" spans="1:5">
      <c r="A83" s="4"/>
      <c r="B83" s="4"/>
      <c r="C83" s="4"/>
      <c r="D83" s="4"/>
      <c r="E83" s="4"/>
    </row>
    <row r="84" spans="1:5">
      <c r="A84" s="4"/>
      <c r="B84" s="4"/>
      <c r="C84" s="4"/>
      <c r="D84" s="4"/>
      <c r="E84" s="4"/>
    </row>
    <row r="85" spans="1:5">
      <c r="A85" s="4"/>
      <c r="B85" s="4"/>
      <c r="C85" s="4"/>
      <c r="D85" s="4"/>
      <c r="E85" s="4"/>
    </row>
    <row r="86" spans="1:5">
      <c r="A86" s="4"/>
      <c r="B86" s="4"/>
      <c r="C86" s="4"/>
      <c r="D86" s="4"/>
      <c r="E86" s="4"/>
    </row>
    <row r="87" spans="1:5">
      <c r="A87" s="4"/>
      <c r="B87" s="4"/>
      <c r="C87" s="4"/>
      <c r="D87" s="4"/>
      <c r="E87" s="4"/>
    </row>
    <row r="88" spans="1:5">
      <c r="A88" s="4"/>
      <c r="B88" s="4"/>
      <c r="C88" s="4"/>
      <c r="D88" s="4"/>
      <c r="E88" s="4"/>
    </row>
    <row r="89" spans="1:5">
      <c r="A89" s="4"/>
      <c r="B89" s="4"/>
      <c r="C89" s="4"/>
      <c r="D89" s="4"/>
      <c r="E89" s="4"/>
    </row>
    <row r="90" spans="1:5">
      <c r="A90" s="4"/>
      <c r="B90" s="4"/>
      <c r="C90" s="4"/>
      <c r="D90" s="4"/>
      <c r="E90" s="4"/>
    </row>
    <row r="91" spans="1:5">
      <c r="A91" s="4"/>
      <c r="B91" s="4"/>
      <c r="C91" s="4"/>
      <c r="D91" s="4"/>
      <c r="E91" s="4"/>
    </row>
    <row r="92" spans="1:5">
      <c r="A92" s="4"/>
      <c r="B92" s="4"/>
      <c r="C92" s="4"/>
      <c r="D92" s="4"/>
      <c r="E92" s="4"/>
    </row>
    <row r="93" spans="1:5">
      <c r="A93" s="4"/>
      <c r="B93" s="4"/>
      <c r="C93" s="4"/>
      <c r="D93" s="4"/>
      <c r="E93" s="4"/>
    </row>
    <row r="94" spans="1:5">
      <c r="A94" s="4"/>
      <c r="B94" s="4"/>
      <c r="C94" s="4"/>
      <c r="D94" s="4"/>
      <c r="E94" s="4"/>
    </row>
    <row r="95" spans="1:5">
      <c r="A95" s="4"/>
      <c r="B95" s="4"/>
      <c r="C95" s="4"/>
      <c r="D95" s="4"/>
      <c r="E95" s="4"/>
    </row>
    <row r="96" spans="1:5">
      <c r="A96" s="4"/>
      <c r="B96" s="4"/>
      <c r="C96" s="4"/>
      <c r="D96" s="4"/>
      <c r="E96" s="4"/>
    </row>
    <row r="97" spans="1:5">
      <c r="A97" s="4"/>
      <c r="B97" s="4"/>
      <c r="C97" s="4"/>
      <c r="D97" s="4"/>
      <c r="E97" s="4"/>
    </row>
    <row r="98" spans="1:5">
      <c r="A98" s="4"/>
      <c r="B98" s="4"/>
      <c r="C98" s="4"/>
      <c r="D98" s="4"/>
      <c r="E98" s="4"/>
    </row>
    <row r="99" spans="1:5">
      <c r="A99" s="4"/>
      <c r="B99" s="4"/>
      <c r="C99" s="4"/>
      <c r="D99" s="4"/>
      <c r="E99" s="4"/>
    </row>
    <row r="100" spans="1:5">
      <c r="A100" s="4"/>
      <c r="B100" s="4"/>
      <c r="C100" s="4"/>
      <c r="D100" s="4"/>
      <c r="E100" s="4"/>
    </row>
    <row r="101" spans="1:5">
      <c r="A101" s="4"/>
      <c r="B101" s="4"/>
      <c r="C101" s="4"/>
      <c r="D101" s="4"/>
      <c r="E101" s="4"/>
    </row>
    <row r="102" spans="1:5">
      <c r="A102" s="4"/>
      <c r="B102" s="4"/>
      <c r="C102" s="4"/>
      <c r="D102" s="4"/>
      <c r="E102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2013-12-10T22:37:02Z</dcterms:modified>
</cp:coreProperties>
</file>